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05" sheetId="1" r:id="rId1"/>
    <sheet name="код" sheetId="51" r:id="rId2"/>
    <sheet name="ВСЕ_" sheetId="52" r:id="rId3"/>
    <sheet name="46" sheetId="60" r:id="rId4"/>
    <sheet name="42" sheetId="59" r:id="rId5"/>
    <sheet name="44" sheetId="58" r:id="rId6"/>
    <sheet name="47" sheetId="57" r:id="rId7"/>
    <sheet name="43" sheetId="56" r:id="rId8"/>
    <sheet name="45" sheetId="55" r:id="rId9"/>
    <sheet name="64" sheetId="54" r:id="rId10"/>
    <sheet name="80" sheetId="53" r:id="rId11"/>
    <sheet name="реабилитация" sheetId="49" r:id="rId12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'300005'!$7:$11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I67" s="1"/>
  <c r="G67"/>
  <c r="C67" s="1"/>
  <c r="F67"/>
  <c r="E67"/>
  <c r="Q66"/>
  <c r="M66" s="1"/>
  <c r="P66"/>
  <c r="O66"/>
  <c r="N66" s="1"/>
  <c r="K66"/>
  <c r="J66" s="1"/>
  <c r="F66"/>
  <c r="E66" s="1"/>
  <c r="Q65"/>
  <c r="M65" s="1"/>
  <c r="P65"/>
  <c r="O65"/>
  <c r="N65" s="1"/>
  <c r="K65"/>
  <c r="J65" s="1"/>
  <c r="F65"/>
  <c r="E65"/>
  <c r="Q64"/>
  <c r="M64" s="1"/>
  <c r="P64"/>
  <c r="O64"/>
  <c r="N64" s="1"/>
  <c r="K64"/>
  <c r="J64" s="1"/>
  <c r="F64"/>
  <c r="E64" s="1"/>
  <c r="Q63"/>
  <c r="P63"/>
  <c r="O63"/>
  <c r="N63"/>
  <c r="M63"/>
  <c r="K63"/>
  <c r="J63" s="1"/>
  <c r="F63"/>
  <c r="E63" s="1"/>
  <c r="Q62"/>
  <c r="M62" s="1"/>
  <c r="P62"/>
  <c r="O62"/>
  <c r="K62"/>
  <c r="J62" s="1"/>
  <c r="F62"/>
  <c r="E62" s="1"/>
  <c r="Q61"/>
  <c r="P61"/>
  <c r="O61"/>
  <c r="N61"/>
  <c r="M61"/>
  <c r="K61"/>
  <c r="J61" s="1"/>
  <c r="F61"/>
  <c r="E61" s="1"/>
  <c r="Q60"/>
  <c r="M60" s="1"/>
  <c r="P60"/>
  <c r="O60"/>
  <c r="N60" s="1"/>
  <c r="K60"/>
  <c r="J60" s="1"/>
  <c r="F60"/>
  <c r="E60"/>
  <c r="Q59"/>
  <c r="M59" s="1"/>
  <c r="P59"/>
  <c r="O59"/>
  <c r="N59" s="1"/>
  <c r="K59"/>
  <c r="J59" s="1"/>
  <c r="F59"/>
  <c r="E59" s="1"/>
  <c r="Q58"/>
  <c r="M58" s="1"/>
  <c r="P58"/>
  <c r="O58"/>
  <c r="N58" s="1"/>
  <c r="K58"/>
  <c r="J58" s="1"/>
  <c r="F58"/>
  <c r="E58" s="1"/>
  <c r="Q57"/>
  <c r="M57" s="1"/>
  <c r="P57"/>
  <c r="O57"/>
  <c r="N57" s="1"/>
  <c r="K57"/>
  <c r="J57" s="1"/>
  <c r="F57"/>
  <c r="E57" s="1"/>
  <c r="Q56"/>
  <c r="M56" s="1"/>
  <c r="P56"/>
  <c r="O56"/>
  <c r="N56" s="1"/>
  <c r="K56"/>
  <c r="J56" s="1"/>
  <c r="F56"/>
  <c r="E56" s="1"/>
  <c r="Q55"/>
  <c r="M55" s="1"/>
  <c r="P55"/>
  <c r="O55"/>
  <c r="N55" s="1"/>
  <c r="K55"/>
  <c r="J55" s="1"/>
  <c r="F55"/>
  <c r="E55" s="1"/>
  <c r="Q54"/>
  <c r="M54" s="1"/>
  <c r="P54"/>
  <c r="O54"/>
  <c r="N54" s="1"/>
  <c r="K54"/>
  <c r="J54"/>
  <c r="F54"/>
  <c r="E54"/>
  <c r="Q53"/>
  <c r="M53" s="1"/>
  <c r="P53"/>
  <c r="O53"/>
  <c r="N53" s="1"/>
  <c r="K53"/>
  <c r="J53" s="1"/>
  <c r="F53"/>
  <c r="E53" s="1"/>
  <c r="Q52"/>
  <c r="M52" s="1"/>
  <c r="P52"/>
  <c r="O52"/>
  <c r="N52" s="1"/>
  <c r="K52"/>
  <c r="J52" s="1"/>
  <c r="F52"/>
  <c r="E52" s="1"/>
  <c r="Q51"/>
  <c r="M51" s="1"/>
  <c r="P51"/>
  <c r="O51"/>
  <c r="N51" s="1"/>
  <c r="K51"/>
  <c r="J51" s="1"/>
  <c r="F51"/>
  <c r="E51" s="1"/>
  <c r="Q50"/>
  <c r="M50" s="1"/>
  <c r="P50"/>
  <c r="O50"/>
  <c r="N50" s="1"/>
  <c r="K50"/>
  <c r="J50" s="1"/>
  <c r="F50"/>
  <c r="E50" s="1"/>
  <c r="Q49"/>
  <c r="M49" s="1"/>
  <c r="P49"/>
  <c r="O49"/>
  <c r="K49"/>
  <c r="J49" s="1"/>
  <c r="F49"/>
  <c r="E49" s="1"/>
  <c r="Q48"/>
  <c r="P48"/>
  <c r="O48"/>
  <c r="N48" s="1"/>
  <c r="M48"/>
  <c r="K48"/>
  <c r="J48" s="1"/>
  <c r="F48"/>
  <c r="E48" s="1"/>
  <c r="Q47"/>
  <c r="M47" s="1"/>
  <c r="P47"/>
  <c r="O47"/>
  <c r="N47" s="1"/>
  <c r="K47"/>
  <c r="J47" s="1"/>
  <c r="F47"/>
  <c r="E47" s="1"/>
  <c r="Q46"/>
  <c r="M46" s="1"/>
  <c r="P46"/>
  <c r="O46"/>
  <c r="N46" s="1"/>
  <c r="K46"/>
  <c r="J46" s="1"/>
  <c r="F46"/>
  <c r="E46" s="1"/>
  <c r="Q45"/>
  <c r="M45" s="1"/>
  <c r="P45"/>
  <c r="O45"/>
  <c r="N45" s="1"/>
  <c r="K45"/>
  <c r="J45" s="1"/>
  <c r="F45"/>
  <c r="E45" s="1"/>
  <c r="Q44"/>
  <c r="M44" s="1"/>
  <c r="P44"/>
  <c r="O44"/>
  <c r="N44" s="1"/>
  <c r="K44"/>
  <c r="J44" s="1"/>
  <c r="F44"/>
  <c r="E44" s="1"/>
  <c r="Q43"/>
  <c r="M43" s="1"/>
  <c r="P43"/>
  <c r="O43"/>
  <c r="N43" s="1"/>
  <c r="K43"/>
  <c r="J43" s="1"/>
  <c r="F43"/>
  <c r="E43" s="1"/>
  <c r="Q42"/>
  <c r="M42" s="1"/>
  <c r="P42"/>
  <c r="O42"/>
  <c r="N42" s="1"/>
  <c r="K42"/>
  <c r="J42" s="1"/>
  <c r="F42"/>
  <c r="E42" s="1"/>
  <c r="Q41"/>
  <c r="M41" s="1"/>
  <c r="P41"/>
  <c r="O41"/>
  <c r="N41" s="1"/>
  <c r="K41"/>
  <c r="J41" s="1"/>
  <c r="F41"/>
  <c r="E41" s="1"/>
  <c r="Q40"/>
  <c r="M40" s="1"/>
  <c r="P40"/>
  <c r="O40"/>
  <c r="K40"/>
  <c r="J40" s="1"/>
  <c r="F40"/>
  <c r="E40" s="1"/>
  <c r="Q39"/>
  <c r="M39" s="1"/>
  <c r="P39"/>
  <c r="O39"/>
  <c r="K39"/>
  <c r="J39" s="1"/>
  <c r="F39"/>
  <c r="E39" s="1"/>
  <c r="Q38"/>
  <c r="M38" s="1"/>
  <c r="P38"/>
  <c r="O38"/>
  <c r="K38"/>
  <c r="J38" s="1"/>
  <c r="F38"/>
  <c r="E38" s="1"/>
  <c r="Q37"/>
  <c r="M37" s="1"/>
  <c r="P37"/>
  <c r="O37"/>
  <c r="N37" s="1"/>
  <c r="K37"/>
  <c r="J37" s="1"/>
  <c r="F37"/>
  <c r="E37" s="1"/>
  <c r="Q36"/>
  <c r="M36" s="1"/>
  <c r="P36"/>
  <c r="O36"/>
  <c r="K36"/>
  <c r="J36" s="1"/>
  <c r="F36"/>
  <c r="E36" s="1"/>
  <c r="Q35"/>
  <c r="M35" s="1"/>
  <c r="P35"/>
  <c r="O35"/>
  <c r="K35"/>
  <c r="J35" s="1"/>
  <c r="F35"/>
  <c r="E35" s="1"/>
  <c r="Q34"/>
  <c r="M34" s="1"/>
  <c r="P34"/>
  <c r="O34"/>
  <c r="K34"/>
  <c r="J34" s="1"/>
  <c r="F34"/>
  <c r="E34" s="1"/>
  <c r="Q33"/>
  <c r="M33" s="1"/>
  <c r="P33"/>
  <c r="O33"/>
  <c r="N33" s="1"/>
  <c r="K33"/>
  <c r="J33" s="1"/>
  <c r="F33"/>
  <c r="E33" s="1"/>
  <c r="Q32"/>
  <c r="M32" s="1"/>
  <c r="P32"/>
  <c r="O32"/>
  <c r="N32" s="1"/>
  <c r="K32"/>
  <c r="J32" s="1"/>
  <c r="F32"/>
  <c r="E32" s="1"/>
  <c r="Q31"/>
  <c r="M31" s="1"/>
  <c r="P31"/>
  <c r="O31"/>
  <c r="N31" s="1"/>
  <c r="K31"/>
  <c r="J31" s="1"/>
  <c r="F31"/>
  <c r="E31" s="1"/>
  <c r="Q30"/>
  <c r="M30" s="1"/>
  <c r="P30"/>
  <c r="O30"/>
  <c r="N30" s="1"/>
  <c r="K30"/>
  <c r="J30" s="1"/>
  <c r="F30"/>
  <c r="E30" s="1"/>
  <c r="Q29"/>
  <c r="M29" s="1"/>
  <c r="P29"/>
  <c r="O29"/>
  <c r="N29" s="1"/>
  <c r="K29"/>
  <c r="J29" s="1"/>
  <c r="F29"/>
  <c r="E29" s="1"/>
  <c r="Q28"/>
  <c r="M28" s="1"/>
  <c r="P28"/>
  <c r="O28"/>
  <c r="N28" s="1"/>
  <c r="K28"/>
  <c r="J28" s="1"/>
  <c r="F28"/>
  <c r="E28" s="1"/>
  <c r="Q27"/>
  <c r="M27" s="1"/>
  <c r="P27"/>
  <c r="O27"/>
  <c r="N27" s="1"/>
  <c r="K27"/>
  <c r="J27" s="1"/>
  <c r="F27"/>
  <c r="E27" s="1"/>
  <c r="Q26"/>
  <c r="M26" s="1"/>
  <c r="P26"/>
  <c r="O26"/>
  <c r="N26" s="1"/>
  <c r="K26"/>
  <c r="J26" s="1"/>
  <c r="F26"/>
  <c r="E26" s="1"/>
  <c r="Q25"/>
  <c r="M25" s="1"/>
  <c r="P25"/>
  <c r="O25"/>
  <c r="N25" s="1"/>
  <c r="K25"/>
  <c r="J25" s="1"/>
  <c r="F25"/>
  <c r="E25" s="1"/>
  <c r="Q24"/>
  <c r="M24" s="1"/>
  <c r="P24"/>
  <c r="O24"/>
  <c r="N24" s="1"/>
  <c r="K24"/>
  <c r="J24" s="1"/>
  <c r="F24"/>
  <c r="E24" s="1"/>
  <c r="Q23"/>
  <c r="M23" s="1"/>
  <c r="P23"/>
  <c r="O23"/>
  <c r="N23" s="1"/>
  <c r="K23"/>
  <c r="J23" s="1"/>
  <c r="F23"/>
  <c r="E23" s="1"/>
  <c r="Q22"/>
  <c r="M22" s="1"/>
  <c r="P22"/>
  <c r="O22"/>
  <c r="N22" s="1"/>
  <c r="K22"/>
  <c r="J22" s="1"/>
  <c r="F22"/>
  <c r="L21"/>
  <c r="G21"/>
  <c r="Q20"/>
  <c r="M20" s="1"/>
  <c r="P20"/>
  <c r="O20"/>
  <c r="N20" s="1"/>
  <c r="K20"/>
  <c r="J20" s="1"/>
  <c r="F20"/>
  <c r="E20" s="1"/>
  <c r="Q19"/>
  <c r="M19" s="1"/>
  <c r="P19"/>
  <c r="O19"/>
  <c r="N19" s="1"/>
  <c r="K19"/>
  <c r="J19" s="1"/>
  <c r="F19"/>
  <c r="E19" s="1"/>
  <c r="Q18"/>
  <c r="M18" s="1"/>
  <c r="P18"/>
  <c r="O18"/>
  <c r="N18" s="1"/>
  <c r="K18"/>
  <c r="J18" s="1"/>
  <c r="F18"/>
  <c r="E18" s="1"/>
  <c r="Q17"/>
  <c r="M17" s="1"/>
  <c r="P17"/>
  <c r="O17"/>
  <c r="N17" s="1"/>
  <c r="K17"/>
  <c r="J17"/>
  <c r="F17"/>
  <c r="E17"/>
  <c r="Q16"/>
  <c r="M16" s="1"/>
  <c r="P16"/>
  <c r="O16"/>
  <c r="N16" s="1"/>
  <c r="K16"/>
  <c r="J16" s="1"/>
  <c r="F16"/>
  <c r="E16" s="1"/>
  <c r="Q15"/>
  <c r="M15" s="1"/>
  <c r="P15"/>
  <c r="O15"/>
  <c r="N15" s="1"/>
  <c r="K15"/>
  <c r="J15" s="1"/>
  <c r="F15"/>
  <c r="E15" s="1"/>
  <c r="Q14"/>
  <c r="M14" s="1"/>
  <c r="P14"/>
  <c r="O14"/>
  <c r="N14" s="1"/>
  <c r="K14"/>
  <c r="J14" s="1"/>
  <c r="F14"/>
  <c r="E14" s="1"/>
  <c r="Q13"/>
  <c r="M13" s="1"/>
  <c r="P13"/>
  <c r="O13"/>
  <c r="N13" s="1"/>
  <c r="K13"/>
  <c r="J13" s="1"/>
  <c r="F13"/>
  <c r="E13" s="1"/>
  <c r="Q12"/>
  <c r="M12" s="1"/>
  <c r="P12"/>
  <c r="O12"/>
  <c r="N12" s="1"/>
  <c r="K12"/>
  <c r="J12" s="1"/>
  <c r="F12"/>
  <c r="E12" s="1"/>
  <c r="B10" i="49"/>
  <c r="B9"/>
  <c r="S66" i="1"/>
  <c r="R66"/>
  <c r="S65"/>
  <c r="R65"/>
  <c r="R67" l="1"/>
  <c r="D67"/>
  <c r="S67" s="1"/>
  <c r="N62"/>
  <c r="N49"/>
  <c r="N40"/>
  <c r="N39"/>
  <c r="N38"/>
  <c r="N36"/>
  <c r="N35"/>
  <c r="N34"/>
  <c r="F21"/>
  <c r="Q21"/>
  <c r="M21" s="1"/>
  <c r="K21"/>
  <c r="J21" s="1"/>
  <c r="E22"/>
  <c r="E21" s="1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P21" l="1"/>
  <c r="O21"/>
  <c r="N21" s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<sst xmlns="http://schemas.openxmlformats.org/spreadsheetml/2006/main" count="9119" uniqueCount="1097">
  <si>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</si>
  <si>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</si>
  <si>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</si>
  <si>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</si>
  <si>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</si>
  <si>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</si>
  <si>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</si>
  <si>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</si>
  <si>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</si>
  <si>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</si>
  <si>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</si>
  <si>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</si>
  <si>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</si>
  <si>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</si>
  <si>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</si>
  <si>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</si>
  <si>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</si>
  <si>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</si>
  <si>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</si>
  <si>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</si>
  <si>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</si>
  <si>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</si>
  <si>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</si>
  <si>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</si>
  <si>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</si>
  <si>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</si>
  <si>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</si>
  <si>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</si>
  <si>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</si>
  <si>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</si>
  <si>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</si>
  <si>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</si>
  <si>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</si>
  <si>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</si>
  <si>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</si>
  <si>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</si>
  <si>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</si>
  <si>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</si>
  <si>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</si>
  <si>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</si>
  <si>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</si>
  <si>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</si>
  <si>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</si>
  <si>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</si>
  <si>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</si>
  <si>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</si>
  <si>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</si>
  <si>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</si>
  <si>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</si>
  <si>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</si>
  <si>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</si>
  <si>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</si>
  <si>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</si>
  <si>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</si>
  <si>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</si>
  <si>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</si>
  <si>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</si>
  <si>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</si>
  <si>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</si>
  <si>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</si>
  <si>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</si>
  <si>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</si>
  <si>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</si>
  <si>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</si>
  <si>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</si>
  <si>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</si>
  <si>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</si>
  <si>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</si>
  <si>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</si>
  <si>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</si>
  <si>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</si>
  <si>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</si>
  <si>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</si>
  <si>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</si>
  <si>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</si>
  <si>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</si>
  <si>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</si>
  <si>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</si>
  <si>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</si>
  <si>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</si>
  <si>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</si>
  <si>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</si>
  <si>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</si>
  <si>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</si>
  <si>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</si>
  <si>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</si>
  <si>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</si>
  <si>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</si>
  <si>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</si>
  <si>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</si>
  <si>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</si>
  <si>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</si>
  <si>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</si>
  <si>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</si>
  <si>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</si>
  <si>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</si>
  <si>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</si>
  <si>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</si>
  <si>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</si>
  <si>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</si>
  <si>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</si>
  <si>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</si>
  <si>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</si>
  <si>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</si>
  <si>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</si>
  <si>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</si>
  <si>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</si>
  <si>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</si>
  <si>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</si>
  <si>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</si>
  <si>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</si>
  <si>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</si>
  <si>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</si>
  <si>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</si>
  <si>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</si>
  <si>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</si>
  <si>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</si>
  <si>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</si>
  <si>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</si>
  <si>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</si>
  <si>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</si>
  <si>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</si>
  <si>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</si>
  <si>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</si>
  <si>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</si>
  <si>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</si>
  <si>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</si>
  <si>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</si>
  <si>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</si>
  <si>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</si>
  <si>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</si>
  <si>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</si>
  <si>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</si>
  <si>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</si>
  <si>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</si>
  <si>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</si>
  <si>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</si>
  <si>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</si>
  <si>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</si>
  <si>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</si>
  <si>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</si>
  <si>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</si>
  <si>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</si>
  <si>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</si>
  <si>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</si>
  <si>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</si>
  <si>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</si>
  <si>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</si>
  <si>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</si>
  <si>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</si>
  <si>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</si>
  <si>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</si>
  <si>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</si>
  <si>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</si>
  <si>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</si>
  <si>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</si>
  <si>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</si>
  <si>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</si>
  <si>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</si>
  <si>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</si>
  <si>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</si>
  <si>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</si>
  <si>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</si>
  <si>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</si>
  <si>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</si>
  <si>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</si>
  <si>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</si>
  <si>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</si>
  <si>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</si>
  <si>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</si>
  <si>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</si>
  <si>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</si>
  <si>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</si>
  <si>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</si>
  <si>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</si>
  <si>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</si>
  <si>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</si>
  <si>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</si>
  <si>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</si>
  <si>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</si>
  <si>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</si>
  <si>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</si>
  <si>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</si>
  <si>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</si>
  <si>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</si>
  <si>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</si>
  <si>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</si>
  <si>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</si>
  <si>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</si>
  <si>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</si>
  <si>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</si>
  <si>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</si>
  <si>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</si>
  <si>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</si>
  <si>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</si>
  <si>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</si>
  <si>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</si>
  <si>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</si>
  <si>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</si>
  <si>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</si>
  <si>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</si>
  <si>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</si>
  <si>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</si>
  <si>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</si>
  <si>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</si>
  <si>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</si>
  <si>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</si>
  <si>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</si>
  <si>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</si>
  <si>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</si>
  <si>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</si>
  <si>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</si>
  <si>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</si>
  <si>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</si>
  <si>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</si>
  <si>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</si>
  <si>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</si>
  <si>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</si>
  <si>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</si>
  <si>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</si>
  <si>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</si>
  <si>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</si>
  <si>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</si>
  <si>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</si>
  <si>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</si>
  <si>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</si>
  <si>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</si>
  <si>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</si>
  <si>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</si>
  <si>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</si>
  <si>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</si>
  <si>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</si>
  <si>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</si>
  <si>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</si>
  <si>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</si>
  <si>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</si>
  <si>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</si>
  <si>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</si>
  <si>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</si>
  <si>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</si>
  <si>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</si>
  <si>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</si>
  <si>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</si>
  <si>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</si>
  <si>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</si>
  <si>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</si>
  <si>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</si>
  <si>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</si>
  <si>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</si>
  <si>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</si>
  <si>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</si>
  <si>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</si>
  <si>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</si>
  <si>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</si>
  <si>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</si>
  <si>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</si>
  <si>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</si>
  <si>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</si>
  <si>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</si>
  <si>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</si>
  <si>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</si>
  <si>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</si>
  <si>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</si>
  <si>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</si>
  <si>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</si>
  <si>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</si>
  <si>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</si>
  <si>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</si>
  <si>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</si>
  <si>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</si>
  <si>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</si>
  <si>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</si>
  <si>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</si>
  <si>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</si>
  <si>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</si>
  <si>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</si>
  <si>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</si>
  <si>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</si>
  <si>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</si>
  <si>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</si>
  <si>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</si>
  <si>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</si>
  <si>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</si>
  <si>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</si>
  <si>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</si>
  <si>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</si>
  <si>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</si>
  <si>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</si>
  <si>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</si>
  <si>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</si>
  <si>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</si>
  <si>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</si>
  <si>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</si>
  <si>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</si>
  <si>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</si>
  <si>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</si>
  <si>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</si>
  <si>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</si>
  <si>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</si>
  <si>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</si>
  <si>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</si>
  <si>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</si>
  <si>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</si>
  <si>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</si>
  <si>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</si>
  <si>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</si>
  <si>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</si>
  <si>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</si>
  <si>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</si>
  <si>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</si>
  <si>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</si>
  <si>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</si>
  <si>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</si>
  <si>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</si>
  <si>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</si>
  <si>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</si>
  <si>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</si>
  <si>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</si>
  <si>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</si>
  <si>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</si>
  <si>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</si>
  <si>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</si>
  <si>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</si>
  <si>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</si>
  <si>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</si>
  <si>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</si>
  <si>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</si>
  <si>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</si>
  <si>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</si>
  <si>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</si>
  <si>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</si>
  <si>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</si>
  <si>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</si>
  <si>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</si>
  <si>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</si>
  <si>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</si>
  <si>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</si>
  <si>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</si>
  <si>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</si>
  <si>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</si>
  <si>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</si>
  <si>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</si>
  <si>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</si>
  <si>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</si>
  <si>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</si>
  <si>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</si>
  <si>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</si>
  <si>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</si>
  <si>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</si>
  <si>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</si>
  <si>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</si>
  <si>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</si>
  <si>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</si>
  <si>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</si>
  <si>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</si>
  <si>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</si>
  <si>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</si>
  <si>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</si>
  <si>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</si>
  <si>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</si>
  <si>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</si>
  <si>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</si>
  <si>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</si>
  <si>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</si>
  <si>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</si>
  <si>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</si>
  <si>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</si>
  <si>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</si>
  <si>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</si>
  <si>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</si>
  <si>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</si>
  <si>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</si>
  <si>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</si>
  <si>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</si>
  <si>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</si>
  <si>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</si>
  <si>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</si>
  <si>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</si>
  <si>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</si>
  <si>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</si>
  <si>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</si>
  <si>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</si>
  <si>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</si>
  <si>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</si>
  <si>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</si>
  <si>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</si>
  <si>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</si>
  <si>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</si>
  <si>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</si>
  <si>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</si>
  <si>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</si>
  <si>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</si>
  <si>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</si>
  <si>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</si>
  <si>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</si>
  <si>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</si>
  <si>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</si>
  <si>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</si>
  <si>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</si>
  <si>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</si>
  <si>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</si>
  <si>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</si>
  <si>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</si>
  <si>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</si>
  <si>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</si>
  <si>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</si>
  <si>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</si>
  <si>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</si>
  <si>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</si>
  <si>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</si>
  <si>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</si>
  <si>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</si>
  <si>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</si>
  <si>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</si>
  <si>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</si>
  <si>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</si>
  <si>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</si>
  <si>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</si>
  <si>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</si>
  <si>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</si>
  <si>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</si>
  <si>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</si>
  <si>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</si>
  <si>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</si>
  <si>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</si>
  <si>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</si>
  <si>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</si>
  <si>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</si>
  <si>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</si>
  <si>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</si>
  <si>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</si>
  <si>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</si>
  <si>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</si>
  <si>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</si>
  <si>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</si>
  <si>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</si>
  <si>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</si>
  <si>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</si>
  <si>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</si>
  <si>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</si>
  <si>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</si>
  <si>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</si>
  <si>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</si>
  <si>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</si>
  <si>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</si>
  <si>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</si>
  <si>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</si>
  <si>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</si>
  <si>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</si>
  <si>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</si>
  <si>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</si>
  <si>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</si>
  <si>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</si>
  <si>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</si>
  <si>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</si>
  <si>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</si>
  <si>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</si>
  <si>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</si>
  <si>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</si>
  <si>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</si>
  <si>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</si>
  <si>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</si>
  <si>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</si>
  <si>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</si>
  <si>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</si>
  <si>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</si>
  <si>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</si>
  <si>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</si>
  <si>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</si>
  <si>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</si>
  <si>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</si>
  <si>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</si>
  <si>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</si>
  <si>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</si>
  <si>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</si>
  <si>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</si>
  <si>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</si>
  <si>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</si>
  <si>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</si>
  <si>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</si>
  <si>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</si>
  <si>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</si>
  <si>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</si>
  <si>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</si>
  <si>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</si>
  <si>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</si>
  <si>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</si>
  <si>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</si>
  <si>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</si>
  <si>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</si>
  <si>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</si>
  <si>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</si>
  <si>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</si>
  <si>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</si>
  <si>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</si>
  <si>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</si>
  <si>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</si>
  <si>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</si>
  <si>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</si>
  <si>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</si>
  <si>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</si>
  <si>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</si>
  <si>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</si>
  <si>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</si>
  <si>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</si>
  <si>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</si>
  <si>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</si>
  <si>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</si>
  <si>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</si>
  <si>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</si>
  <si>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</si>
  <si>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</si>
  <si>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</si>
  <si>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</si>
  <si>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</si>
  <si>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</si>
  <si>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</si>
  <si>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</si>
  <si>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</si>
  <si>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</si>
  <si>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</si>
  <si>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</si>
  <si>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</si>
  <si>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</si>
  <si>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</si>
  <si>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</si>
  <si>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</si>
  <si>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</si>
  <si>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</si>
  <si>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</si>
  <si>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</si>
  <si>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</si>
  <si>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</si>
  <si>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</si>
  <si>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</si>
  <si>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</si>
  <si>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</si>
  <si>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</si>
  <si>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</si>
  <si>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</si>
  <si>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</si>
  <si>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</si>
  <si>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</si>
  <si>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</si>
  <si>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</si>
  <si>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</si>
  <si>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</si>
  <si>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</si>
  <si>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</si>
  <si>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</si>
  <si>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</si>
  <si>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</si>
  <si>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</si>
  <si>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</si>
  <si>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</si>
  <si>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</si>
  <si>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</si>
  <si>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</si>
  <si>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</si>
  <si>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</si>
  <si>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</si>
  <si>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</si>
  <si>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</si>
  <si>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</si>
  <si>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</si>
  <si>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</si>
  <si>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</si>
  <si>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</si>
  <si>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</si>
  <si>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</si>
  <si>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</si>
  <si>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</si>
  <si>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</si>
  <si>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</si>
  <si>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</si>
  <si>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</si>
  <si>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</si>
  <si>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</si>
  <si>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</si>
  <si>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</si>
  <si>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</si>
  <si>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</si>
  <si>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</si>
  <si>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</si>
  <si>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</si>
  <si>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</si>
  <si>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</si>
  <si>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</si>
  <si>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</si>
  <si>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</si>
  <si>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</si>
  <si>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</si>
  <si>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</si>
  <si>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</si>
  <si>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</si>
  <si>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</si>
  <si>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</si>
  <si>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</si>
  <si>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</si>
  <si>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</si>
  <si>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</si>
  <si>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</si>
  <si>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</si>
  <si>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</si>
  <si>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</si>
  <si>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</si>
  <si>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</si>
  <si>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</si>
  <si>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</si>
  <si>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</si>
  <si>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</si>
  <si>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</si>
  <si>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</si>
  <si>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</si>
  <si>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</si>
  <si>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</si>
  <si>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</si>
  <si>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</si>
  <si>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</si>
  <si>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</si>
  <si>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</si>
  <si>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</si>
  <si>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</si>
  <si>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</si>
  <si>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</si>
  <si>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</si>
  <si>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</si>
  <si>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</si>
  <si>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</si>
  <si>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</si>
  <si>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</si>
  <si>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</si>
  <si>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</si>
  <si>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</si>
  <si>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</si>
  <si>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</si>
  <si>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</si>
  <si>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</si>
  <si>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</si>
  <si>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</si>
  <si>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</si>
  <si>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</si>
  <si>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</si>
  <si>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</si>
  <si>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</si>
  <si>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</si>
  <si>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</si>
  <si>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</si>
  <si>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</si>
  <si>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</si>
  <si>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</si>
  <si>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</si>
  <si>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</si>
  <si>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</si>
  <si>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</si>
  <si>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</si>
  <si>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</si>
  <si>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</si>
  <si>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</si>
  <si>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</si>
  <si>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</si>
  <si>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</si>
  <si>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</si>
  <si>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</si>
  <si>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</si>
  <si>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</si>
  <si>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</si>
  <si>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</si>
  <si>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</si>
  <si>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</si>
  <si>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</si>
  <si>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</si>
  <si>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</si>
  <si>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</si>
  <si>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</si>
  <si>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</si>
  <si>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</si>
  <si>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</si>
  <si>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</si>
  <si>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</si>
  <si>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</si>
  <si>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</si>
  <si>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</si>
  <si>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</si>
  <si>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</si>
  <si>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</si>
  <si>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</si>
  <si>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</si>
  <si>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</si>
  <si>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</si>
  <si>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</si>
  <si>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</si>
  <si>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</si>
  <si>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</si>
  <si>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</si>
  <si>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</si>
  <si>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</si>
  <si>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</si>
  <si>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</si>
  <si>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</si>
  <si>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</si>
  <si>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</si>
  <si>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</si>
  <si>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</si>
  <si>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</si>
  <si>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</si>
  <si>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</si>
  <si>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</si>
  <si>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</si>
  <si>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</si>
  <si>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</si>
  <si>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</si>
  <si>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</si>
  <si>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</si>
  <si>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</si>
  <si>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</si>
  <si>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</si>
  <si>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</si>
  <si>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</si>
  <si>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</si>
  <si>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</si>
  <si>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</si>
  <si>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</si>
  <si>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</si>
  <si>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</si>
  <si>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</si>
  <si>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</si>
  <si>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</si>
  <si>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</si>
  <si>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</si>
  <si>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</si>
  <si>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</si>
  <si>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</si>
  <si>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</si>
  <si>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</si>
  <si>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</si>
  <si>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</si>
  <si>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</si>
  <si>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</si>
  <si>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</si>
  <si>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</si>
  <si>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</si>
  <si>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</si>
  <si>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</si>
  <si>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</si>
  <si>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</si>
  <si>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</si>
  <si>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</si>
  <si>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</si>
  <si>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</si>
  <si>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</si>
  <si>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</si>
  <si>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</si>
  <si>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</si>
  <si>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</si>
  <si>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</si>
  <si>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</si>
  <si>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</si>
  <si>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</si>
  <si>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</si>
  <si>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</si>
  <si>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</si>
  <si>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</si>
  <si>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</si>
  <si>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</si>
  <si>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</si>
  <si>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</si>
  <si>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</si>
  <si>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</si>
  <si>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</si>
  <si>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</si>
  <si>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</si>
  <si>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</si>
  <si>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</si>
  <si>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</si>
  <si>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</si>
  <si>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</si>
  <si>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</si>
  <si>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</si>
  <si>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</si>
  <si>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</si>
  <si>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</si>
  <si>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</si>
  <si>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</si>
  <si>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</si>
  <si>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</si>
  <si>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</si>
  <si>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</si>
  <si>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</si>
  <si>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</si>
  <si>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</si>
  <si>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</si>
  <si>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</si>
  <si>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</si>
  <si>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</si>
  <si>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</si>
  <si>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</si>
  <si>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</si>
  <si>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</si>
  <si>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</si>
  <si>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</si>
  <si>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</si>
  <si>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</si>
  <si>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</si>
  <si>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</si>
  <si>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</si>
  <si>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</si>
  <si>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</si>
  <si>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</si>
  <si>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</si>
  <si>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</si>
  <si>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</si>
  <si>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</si>
  <si>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</si>
  <si>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</si>
  <si>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</si>
  <si>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</si>
  <si>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</si>
  <si>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</si>
  <si>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</si>
  <si>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</si>
  <si>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</si>
  <si>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</si>
  <si>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</si>
  <si>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</si>
  <si>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</si>
  <si>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</si>
  <si>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</si>
  <si>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</si>
  <si>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</si>
  <si>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</si>
  <si>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</si>
  <si>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</si>
  <si>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</si>
  <si>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</si>
  <si>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</si>
  <si>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</si>
  <si>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</si>
  <si>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</si>
  <si>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</si>
  <si>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</si>
  <si>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</si>
  <si>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</si>
  <si>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</si>
  <si>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</si>
  <si>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</si>
  <si>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</si>
  <si>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</si>
  <si>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</si>
  <si>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</si>
  <si>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</si>
  <si>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</si>
  <si>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</si>
  <si>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</si>
  <si>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</si>
  <si>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</si>
  <si>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</si>
  <si>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</si>
  <si>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</si>
  <si>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</si>
  <si>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</si>
  <si>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</si>
  <si>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</si>
  <si>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</si>
  <si>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</si>
  <si>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</si>
  <si>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</si>
  <si>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</si>
  <si>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</si>
  <si>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</si>
  <si>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</si>
  <si>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</si>
  <si>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</si>
  <si>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</si>
  <si>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</si>
  <si>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</si>
  <si>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</si>
  <si>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</si>
  <si>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</si>
  <si>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</si>
  <si>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</si>
  <si>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</si>
  <si>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</si>
  <si>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</si>
  <si>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</si>
  <si>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</si>
  <si>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</si>
  <si>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</si>
  <si>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</si>
  <si>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</si>
  <si>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</si>
  <si>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</si>
  <si>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</si>
  <si>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</si>
  <si>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</si>
  <si>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</si>
  <si>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</si>
  <si>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</si>
  <si>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</si>
  <si>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</si>
  <si>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</si>
  <si>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</si>
  <si>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</si>
  <si>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</si>
  <si>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</si>
  <si>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</si>
  <si>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</si>
  <si>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</si>
  <si>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</si>
  <si>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</si>
  <si>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</si>
  <si>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</si>
  <si>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</si>
  <si>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</si>
  <si>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</si>
  <si>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</si>
  <si>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</si>
  <si>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</si>
  <si>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</si>
  <si>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</si>
  <si>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</si>
  <si>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</si>
  <si>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</si>
  <si>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</si>
  <si>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</si>
  <si>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</si>
  <si>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</si>
  <si>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</si>
  <si>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</si>
  <si>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</si>
  <si>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</si>
  <si>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</si>
  <si>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</si>
  <si>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</si>
  <si>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</si>
  <si>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</si>
  <si>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</si>
  <si>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</si>
  <si>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</si>
  <si>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</si>
  <si>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</si>
  <si>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</si>
  <si>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</si>
  <si>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</si>
  <si>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</si>
  <si>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</si>
  <si>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</si>
  <si>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</si>
  <si>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</si>
  <si>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</si>
  <si>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</si>
  <si>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</si>
  <si>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</si>
  <si>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</si>
  <si>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</si>
  <si>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</si>
  <si>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</si>
  <si>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</si>
  <si>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</si>
  <si>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</si>
  <si>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</si>
  <si>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</si>
  <si>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</si>
  <si>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</si>
  <si>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</si>
  <si>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</si>
  <si>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</si>
  <si>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</si>
  <si>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</si>
  <si>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</si>
  <si>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</si>
  <si>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</si>
  <si>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</si>
  <si>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</si>
  <si>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</si>
  <si>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</si>
  <si>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</si>
  <si>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</si>
  <si>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</si>
  <si>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</si>
  <si>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</si>
  <si>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</si>
  <si>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</si>
  <si>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</si>
  <si>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</si>
  <si>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</si>
  <si>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</si>
  <si>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</si>
  <si>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</si>
  <si>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</si>
  <si>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</si>
  <si>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</si>
  <si>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</si>
  <si>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</si>
  <si>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</si>
  <si>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</si>
  <si>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</si>
  <si>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</si>
  <si>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</si>
  <si>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</si>
  <si>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</si>
  <si>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</si>
  <si>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</si>
  <si>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</si>
  <si>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</si>
  <si>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</si>
  <si>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</si>
  <si>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</si>
  <si>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</si>
  <si>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</si>
  <si>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</si>
  <si>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</si>
  <si>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</si>
  <si>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</si>
  <si>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</si>
  <si>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</si>
  <si>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</si>
  <si>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</si>
  <si>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</si>
  <si>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</si>
  <si>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</si>
  <si>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</si>
  <si>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</si>
  <si>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</si>
  <si>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</si>
  <si>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</si>
  <si>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</si>
  <si>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ГБУЗ АО "ОКОД"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</si>
  <si>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</si>
  <si>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</si>
  <si>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</si>
  <si>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</si>
  <si>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</si>
  <si>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</si>
  <si>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</si>
  <si>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</si>
  <si>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</si>
  <si>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</si>
  <si>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</si>
  <si>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</si>
  <si>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</si>
  <si>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</si>
  <si>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</si>
  <si>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</si>
  <si>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</si>
  <si>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</si>
  <si>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</si>
  <si>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</si>
  <si>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</si>
  <si>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</si>
  <si>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</si>
  <si>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</si>
  <si>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</si>
  <si>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</si>
  <si>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</si>
  <si>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</si>
  <si>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</si>
  <si>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</si>
  <si>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</si>
  <si>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</si>
  <si>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</si>
  <si>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</si>
  <si>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</si>
  <si>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</si>
  <si>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</si>
  <si>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</si>
  <si>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</si>
  <si>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</si>
  <si>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</si>
  <si>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</si>
  <si>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</si>
  <si>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</si>
  <si>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</si>
  <si>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</si>
  <si>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</si>
  <si>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</si>
  <si>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</si>
  <si>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</si>
  <si>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</si>
  <si>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</si>
  <si>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</si>
  <si>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</si>
  <si>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</si>
  <si>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</si>
  <si>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(46)онкогинекологические</t>
  </si>
  <si>
    <t>(60)онкологии</t>
  </si>
  <si>
    <t>(42)онкологические</t>
  </si>
  <si>
    <t>(44)онкологические абдоминальные</t>
  </si>
  <si>
    <t>(47)онкологические опухолей головы и шеи</t>
  </si>
  <si>
    <t>(43)онкологические торакальные</t>
  </si>
  <si>
    <t>(45)онкоурологические</t>
  </si>
  <si>
    <t>(64)радиологические</t>
  </si>
  <si>
    <t>(76)радиологии</t>
  </si>
  <si>
    <t>(80)хирургические (хирургия)</t>
  </si>
  <si>
    <t>(112)хирургии</t>
  </si>
  <si>
    <t>Приложение №1 к Протоколу заседания Комиссии по разработке ТП ОМС №7 от 29.04.2025</t>
  </si>
  <si>
    <t>с 01.03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</si>
</sst>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300005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335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1029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1030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1031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1032</v>
      </c>
      <c r="C16" s="44">
        <v>6.3</v>
      </c>
      <c r="D16" s="43">
        <v>318</v>
      </c>
      <c r="E16" s="27">
        <f t="shared" si="0"/>
        <v>0</v>
      </c>
      <c r="F16" s="28">
        <f t="shared" si="1"/>
        <v>0</v>
      </c>
      <c r="G16" s="41">
        <v>0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0</v>
      </c>
      <c r="N16" s="28">
        <f t="shared" si="5"/>
        <v>0</v>
      </c>
      <c r="O16" s="45">
        <f t="shared" si="6"/>
        <v>0</v>
      </c>
      <c r="P16" s="28">
        <f t="shared" si="7"/>
        <v>0</v>
      </c>
      <c r="Q16" s="162">
        <f t="shared" si="8"/>
        <v>0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1034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252</v>
      </c>
      <c r="E19" s="27">
        <f t="shared" si="0"/>
        <v>0</v>
      </c>
      <c r="F19" s="28">
        <f t="shared" si="1"/>
        <v>0</v>
      </c>
      <c r="G19" s="41">
        <v>0</v>
      </c>
      <c r="H19" s="44">
        <v>5.6</v>
      </c>
      <c r="I19" s="31">
        <v>252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2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>
        <v>6.2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0</v>
      </c>
      <c r="F21" s="28">
        <f>F22+F23</f>
        <v>0</v>
      </c>
      <c r="G21" s="41">
        <f>G22+G23</f>
        <v>0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2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0</v>
      </c>
      <c r="F22" s="28">
        <f t="shared" ref="F22:F66" si="12">ROUND(C22*G22,0)</f>
        <v>0</v>
      </c>
      <c r="G22" s="41"/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/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2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14</v>
      </c>
      <c r="D23" s="43">
        <v>281</v>
      </c>
      <c r="E23" s="27">
        <f t="shared" si="11"/>
        <v>0</v>
      </c>
      <c r="F23" s="28">
        <f t="shared" si="12"/>
        <v>0</v>
      </c>
      <c r="G23" s="41"/>
      <c r="H23" s="30">
        <v>14</v>
      </c>
      <c r="I23" s="31">
        <v>281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336</v>
      </c>
      <c r="E24" s="27">
        <f t="shared" si="11"/>
        <v>0</v>
      </c>
      <c r="F24" s="28">
        <f t="shared" si="12"/>
        <v>0</v>
      </c>
      <c r="G24" s="41">
        <v>0</v>
      </c>
      <c r="H24" s="44">
        <v>10.8</v>
      </c>
      <c r="I24" s="31">
        <v>336</v>
      </c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1041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1042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1043</v>
      </c>
      <c r="C27" s="44">
        <v>9.8000000000000007</v>
      </c>
      <c r="D27" s="43">
        <v>335</v>
      </c>
      <c r="E27" s="27">
        <f t="shared" si="11"/>
        <v>0</v>
      </c>
      <c r="F27" s="28">
        <f t="shared" si="12"/>
        <v>0</v>
      </c>
      <c r="G27" s="41">
        <v>0</v>
      </c>
      <c r="H27" s="44">
        <v>9.8000000000000007</v>
      </c>
      <c r="I27" s="31">
        <v>335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15</v>
      </c>
      <c r="D28" s="43">
        <v>318</v>
      </c>
      <c r="E28" s="27">
        <f t="shared" si="11"/>
        <v>0</v>
      </c>
      <c r="F28" s="28">
        <f t="shared" si="12"/>
        <v>0</v>
      </c>
      <c r="G28" s="41">
        <v>0</v>
      </c>
      <c r="H28" s="44">
        <v>15</v>
      </c>
      <c r="I28" s="31">
        <v>318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12.2</v>
      </c>
      <c r="D29" s="43">
        <v>336</v>
      </c>
      <c r="E29" s="27">
        <f t="shared" si="11"/>
        <v>0</v>
      </c>
      <c r="F29" s="28">
        <f t="shared" si="12"/>
        <v>0</v>
      </c>
      <c r="G29" s="41">
        <v>0</v>
      </c>
      <c r="H29" s="44">
        <v>12.2</v>
      </c>
      <c r="I29" s="31">
        <v>336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2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1046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1047</v>
      </c>
      <c r="C31" s="44">
        <v>10.7</v>
      </c>
      <c r="D31" s="43">
        <v>331</v>
      </c>
      <c r="E31" s="27">
        <f t="shared" si="11"/>
        <v>0</v>
      </c>
      <c r="F31" s="28">
        <f t="shared" si="12"/>
        <v>0</v>
      </c>
      <c r="G31" s="41">
        <v>0</v>
      </c>
      <c r="H31" s="44">
        <v>10.7</v>
      </c>
      <c r="I31" s="31">
        <v>331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13.9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1049</v>
      </c>
      <c r="C33" s="44">
        <v>13.6</v>
      </c>
      <c r="D33" s="43">
        <v>337</v>
      </c>
      <c r="E33" s="27">
        <f t="shared" si="11"/>
        <v>0</v>
      </c>
      <c r="F33" s="28">
        <f t="shared" si="12"/>
        <v>0</v>
      </c>
      <c r="G33" s="41">
        <v>0</v>
      </c>
      <c r="H33" s="44">
        <v>13.6</v>
      </c>
      <c r="I33" s="31">
        <v>337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1050</v>
      </c>
      <c r="C34" s="44">
        <v>10.8</v>
      </c>
      <c r="D34" s="43">
        <v>336</v>
      </c>
      <c r="E34" s="27">
        <f t="shared" si="11"/>
        <v>64</v>
      </c>
      <c r="F34" s="28">
        <f t="shared" si="12"/>
        <v>21460</v>
      </c>
      <c r="G34" s="41">
        <v>1987</v>
      </c>
      <c r="H34" s="44">
        <v>10.8</v>
      </c>
      <c r="I34" s="31">
        <v>336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11</v>
      </c>
      <c r="N34" s="28">
        <f t="shared" si="5"/>
        <v>335</v>
      </c>
      <c r="O34" s="45">
        <f t="shared" si="6"/>
        <v>64</v>
      </c>
      <c r="P34" s="28">
        <f t="shared" si="7"/>
        <v>21460</v>
      </c>
      <c r="Q34" s="162">
        <f t="shared" si="8"/>
        <v>1987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336</v>
      </c>
      <c r="E35" s="27">
        <f t="shared" si="11"/>
        <v>93</v>
      </c>
      <c r="F35" s="28">
        <f t="shared" si="12"/>
        <v>31374</v>
      </c>
      <c r="G35" s="33">
        <v>2905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11</v>
      </c>
      <c r="N35" s="28">
        <f t="shared" si="5"/>
        <v>337</v>
      </c>
      <c r="O35" s="45">
        <f t="shared" si="6"/>
        <v>93</v>
      </c>
      <c r="P35" s="28">
        <f t="shared" si="7"/>
        <v>31374</v>
      </c>
      <c r="Q35" s="162">
        <f t="shared" si="8"/>
        <v>2905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336</v>
      </c>
      <c r="E36" s="27">
        <f t="shared" si="11"/>
        <v>28</v>
      </c>
      <c r="F36" s="28">
        <f t="shared" si="12"/>
        <v>9418</v>
      </c>
      <c r="G36" s="33">
        <v>872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11</v>
      </c>
      <c r="N36" s="28">
        <f t="shared" si="5"/>
        <v>336</v>
      </c>
      <c r="O36" s="45">
        <f t="shared" si="6"/>
        <v>28</v>
      </c>
      <c r="P36" s="28">
        <f t="shared" si="7"/>
        <v>9418</v>
      </c>
      <c r="Q36" s="162">
        <f t="shared" si="8"/>
        <v>872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1054</v>
      </c>
      <c r="C38" s="44">
        <v>10.8</v>
      </c>
      <c r="D38" s="43">
        <v>336</v>
      </c>
      <c r="E38" s="27">
        <f t="shared" si="11"/>
        <v>10</v>
      </c>
      <c r="F38" s="28">
        <f t="shared" si="12"/>
        <v>3380</v>
      </c>
      <c r="G38" s="41">
        <v>313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11</v>
      </c>
      <c r="N38" s="28">
        <f t="shared" si="5"/>
        <v>338</v>
      </c>
      <c r="O38" s="45">
        <f t="shared" si="6"/>
        <v>10</v>
      </c>
      <c r="P38" s="28">
        <f t="shared" si="7"/>
        <v>3380</v>
      </c>
      <c r="Q38" s="162">
        <f t="shared" si="8"/>
        <v>313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336</v>
      </c>
      <c r="E39" s="27">
        <f t="shared" si="11"/>
        <v>20</v>
      </c>
      <c r="F39" s="28">
        <f t="shared" si="12"/>
        <v>6728</v>
      </c>
      <c r="G39" s="41">
        <v>623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11</v>
      </c>
      <c r="N39" s="28">
        <f t="shared" si="5"/>
        <v>336</v>
      </c>
      <c r="O39" s="45">
        <f t="shared" si="6"/>
        <v>20</v>
      </c>
      <c r="P39" s="28">
        <f t="shared" si="7"/>
        <v>6728</v>
      </c>
      <c r="Q39" s="162">
        <f t="shared" si="8"/>
        <v>623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336</v>
      </c>
      <c r="E40" s="27">
        <f t="shared" si="11"/>
        <v>21</v>
      </c>
      <c r="F40" s="28">
        <f t="shared" si="12"/>
        <v>7042</v>
      </c>
      <c r="G40" s="41">
        <v>652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11</v>
      </c>
      <c r="N40" s="28">
        <f t="shared" si="5"/>
        <v>335</v>
      </c>
      <c r="O40" s="45">
        <f t="shared" si="6"/>
        <v>21</v>
      </c>
      <c r="P40" s="28">
        <f t="shared" si="7"/>
        <v>7042</v>
      </c>
      <c r="Q40" s="162">
        <f t="shared" si="8"/>
        <v>652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12.1</v>
      </c>
      <c r="D41" s="43">
        <v>339</v>
      </c>
      <c r="E41" s="27">
        <f t="shared" si="11"/>
        <v>0</v>
      </c>
      <c r="F41" s="28">
        <f t="shared" si="12"/>
        <v>0</v>
      </c>
      <c r="G41" s="41">
        <v>0</v>
      </c>
      <c r="H41" s="30">
        <v>12.1</v>
      </c>
      <c r="I41" s="31">
        <v>339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1058</v>
      </c>
      <c r="C42" s="44">
        <v>7.6</v>
      </c>
      <c r="D42" s="43">
        <v>322</v>
      </c>
      <c r="E42" s="27">
        <f t="shared" si="11"/>
        <v>0</v>
      </c>
      <c r="F42" s="28">
        <f t="shared" si="12"/>
        <v>0</v>
      </c>
      <c r="G42" s="41">
        <v>0</v>
      </c>
      <c r="H42" s="44">
        <v>7.6</v>
      </c>
      <c r="I42" s="31">
        <v>322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1059</v>
      </c>
      <c r="C43" s="44">
        <v>6.8</v>
      </c>
      <c r="D43" s="43">
        <v>327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327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1060</v>
      </c>
      <c r="C44" s="44">
        <v>7.7</v>
      </c>
      <c r="D44" s="43">
        <v>325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325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>
        <v>17</v>
      </c>
      <c r="D45" s="43">
        <v>337</v>
      </c>
      <c r="E45" s="27">
        <f t="shared" si="11"/>
        <v>0</v>
      </c>
      <c r="F45" s="28">
        <f t="shared" si="12"/>
        <v>0</v>
      </c>
      <c r="G45" s="41">
        <v>0</v>
      </c>
      <c r="H45" s="44">
        <v>17</v>
      </c>
      <c r="I45" s="31">
        <v>337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1062</v>
      </c>
      <c r="C46" s="44">
        <v>9.1</v>
      </c>
      <c r="D46" s="43">
        <v>326</v>
      </c>
      <c r="E46" s="27">
        <f t="shared" si="11"/>
        <v>0</v>
      </c>
      <c r="F46" s="28">
        <f t="shared" si="12"/>
        <v>0</v>
      </c>
      <c r="G46" s="41">
        <v>0</v>
      </c>
      <c r="H46" s="44">
        <v>9.1</v>
      </c>
      <c r="I46" s="31">
        <v>326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2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1063</v>
      </c>
      <c r="C47" s="44">
        <v>9.9</v>
      </c>
      <c r="D47" s="43">
        <v>335</v>
      </c>
      <c r="E47" s="27">
        <f t="shared" si="11"/>
        <v>0</v>
      </c>
      <c r="F47" s="28">
        <f t="shared" si="12"/>
        <v>0</v>
      </c>
      <c r="G47" s="41">
        <v>0</v>
      </c>
      <c r="H47" s="44">
        <v>9.9</v>
      </c>
      <c r="I47" s="31">
        <v>335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11.3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11.3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1065</v>
      </c>
      <c r="C49" s="44">
        <v>10.8</v>
      </c>
      <c r="D49" s="43">
        <v>336</v>
      </c>
      <c r="E49" s="27">
        <f t="shared" si="11"/>
        <v>11</v>
      </c>
      <c r="F49" s="28">
        <f t="shared" si="12"/>
        <v>3564</v>
      </c>
      <c r="G49" s="41">
        <v>330</v>
      </c>
      <c r="H49" s="44">
        <v>10.8</v>
      </c>
      <c r="I49" s="31">
        <v>336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11</v>
      </c>
      <c r="N49" s="28">
        <f t="shared" si="16"/>
        <v>324</v>
      </c>
      <c r="O49" s="45">
        <f t="shared" si="17"/>
        <v>11</v>
      </c>
      <c r="P49" s="28">
        <f t="shared" si="18"/>
        <v>3564</v>
      </c>
      <c r="Q49" s="162">
        <f t="shared" si="19"/>
        <v>330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16.600000000000001</v>
      </c>
      <c r="D50" s="43">
        <v>340</v>
      </c>
      <c r="E50" s="27">
        <f t="shared" si="11"/>
        <v>0</v>
      </c>
      <c r="F50" s="28">
        <f t="shared" si="12"/>
        <v>0</v>
      </c>
      <c r="G50" s="41">
        <v>0</v>
      </c>
      <c r="H50" s="44">
        <v>16.600000000000001</v>
      </c>
      <c r="I50" s="31">
        <v>340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2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2">
        <f t="shared" si="19"/>
        <v>0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2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13.1</v>
      </c>
      <c r="D53" s="43">
        <v>337</v>
      </c>
      <c r="E53" s="27">
        <f t="shared" si="11"/>
        <v>0</v>
      </c>
      <c r="F53" s="28">
        <f t="shared" si="12"/>
        <v>0</v>
      </c>
      <c r="G53" s="41">
        <v>0</v>
      </c>
      <c r="H53" s="44">
        <v>13.1</v>
      </c>
      <c r="I53" s="43">
        <v>337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</v>
      </c>
      <c r="S53" s="127">
        <f t="shared" si="10"/>
        <v>0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1072</v>
      </c>
      <c r="C56" s="44">
        <v>10.1</v>
      </c>
      <c r="D56" s="43">
        <v>332</v>
      </c>
      <c r="E56" s="27">
        <f t="shared" si="11"/>
        <v>0</v>
      </c>
      <c r="F56" s="28">
        <f t="shared" si="12"/>
        <v>0</v>
      </c>
      <c r="G56" s="41">
        <v>0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0</v>
      </c>
      <c r="N56" s="28">
        <f t="shared" si="16"/>
        <v>0</v>
      </c>
      <c r="O56" s="45">
        <f t="shared" si="17"/>
        <v>0</v>
      </c>
      <c r="P56" s="28">
        <f t="shared" si="18"/>
        <v>0</v>
      </c>
      <c r="Q56" s="162">
        <f t="shared" si="19"/>
        <v>0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1073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1075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1076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1077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2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1078</v>
      </c>
      <c r="C62" s="44">
        <v>8.8000000000000007</v>
      </c>
      <c r="D62" s="43">
        <v>325</v>
      </c>
      <c r="E62" s="27">
        <f t="shared" si="11"/>
        <v>16</v>
      </c>
      <c r="F62" s="28">
        <f t="shared" si="12"/>
        <v>5078</v>
      </c>
      <c r="G62" s="41">
        <v>577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317</v>
      </c>
      <c r="O62" s="45">
        <f t="shared" si="17"/>
        <v>16</v>
      </c>
      <c r="P62" s="28">
        <f t="shared" si="18"/>
        <v>5078</v>
      </c>
      <c r="Q62" s="162">
        <f t="shared" si="19"/>
        <v>577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1079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1080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1081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1082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1083</v>
      </c>
      <c r="C67" s="44">
        <f>ROUND(IF(G67=0,0,F67/G67),0)</f>
        <v>11</v>
      </c>
      <c r="D67" s="43">
        <f>ROUND(IF(E67=0,0,F67/E67),0)</f>
        <v>335</v>
      </c>
      <c r="E67" s="27">
        <f>SUM(E12:E66)-E23-E22</f>
        <v>263</v>
      </c>
      <c r="F67" s="28">
        <f>SUM(F12:F66)-F23-F22</f>
        <v>88044</v>
      </c>
      <c r="G67" s="41">
        <f>SUM(G12:G66)-G23-G22</f>
        <v>8259</v>
      </c>
      <c r="H67" s="44">
        <f>ROUND(IF(L67=0,0,K67/L67),0)</f>
        <v>0</v>
      </c>
      <c r="I67" s="43">
        <f>ROUND(IF(J67=0,0,K67/J67),0)</f>
        <v>0</v>
      </c>
      <c r="J67" s="27">
        <f>SUM(J12:J66)-J23-J22</f>
        <v>0</v>
      </c>
      <c r="K67" s="28">
        <f>SUM(K12:K66)-K23-K22</f>
        <v>0</v>
      </c>
      <c r="L67" s="42">
        <f>SUM(L12:L66)-L23-L22</f>
        <v>0</v>
      </c>
      <c r="M67" s="45">
        <f t="shared" si="15"/>
        <v>11</v>
      </c>
      <c r="N67" s="28">
        <f>SUM(N12:N66)-N23-N22</f>
        <v>2658</v>
      </c>
      <c r="O67" s="45">
        <f>SUM(O12:O66)-O23-O22</f>
        <v>263</v>
      </c>
      <c r="P67" s="28">
        <f>SUM(P12:P66)-P23-P22</f>
        <v>88044</v>
      </c>
      <c r="Q67" s="162">
        <f>G67+L67</f>
        <v>8259</v>
      </c>
      <c r="R67" s="127">
        <f t="shared" ref="R67" si="26">C67-H67</f>
        <v>11</v>
      </c>
      <c r="S67" s="127">
        <f t="shared" ref="S67" si="27">D67-I67</f>
        <v>335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1091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1092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321</v>
      </c>
      <c r="E166" s="111">
        <v>0</v>
      </c>
      <c r="F166" s="112">
        <v>321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79</v>
      </c>
      <c r="E195" s="147">
        <v>0</v>
      </c>
      <c r="F195" s="114">
        <v>79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25</v>
      </c>
      <c r="E196" s="147">
        <v>0</v>
      </c>
      <c r="F196" s="114">
        <v>25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59</v>
      </c>
      <c r="E197" s="147">
        <v>0</v>
      </c>
      <c r="F197" s="114">
        <v>59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27</v>
      </c>
      <c r="E198" s="147">
        <v>0</v>
      </c>
      <c r="F198" s="114">
        <v>27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35</v>
      </c>
      <c r="E199" s="147">
        <v>0</v>
      </c>
      <c r="F199" s="114">
        <v>35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6</v>
      </c>
      <c r="E200" s="147">
        <v>0</v>
      </c>
      <c r="F200" s="114">
        <v>6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65</v>
      </c>
      <c r="E201" s="147">
        <v>0</v>
      </c>
      <c r="F201" s="114">
        <v>65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10</v>
      </c>
      <c r="E204" s="147">
        <v>0</v>
      </c>
      <c r="F204" s="114">
        <v>10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5</v>
      </c>
      <c r="E206" s="147">
        <v>0</v>
      </c>
      <c r="F206" s="114">
        <v>5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5</v>
      </c>
      <c r="E207" s="147">
        <v>0</v>
      </c>
      <c r="F207" s="114">
        <v>5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5</v>
      </c>
      <c r="E208" s="147">
        <v>0</v>
      </c>
      <c r="F208" s="114">
        <v>5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9</v>
      </c>
      <c r="E423" s="111">
        <v>0</v>
      </c>
      <c r="F423" s="112">
        <v>9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9</v>
      </c>
      <c r="E434" s="147">
        <v>0</v>
      </c>
      <c r="F434" s="114">
        <v>9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330</v>
      </c>
      <c r="E497" s="110">
        <v>0</v>
      </c>
      <c r="F497" s="110">
        <v>330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1093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1094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72</v>
      </c>
      <c r="E12" s="111">
        <v>0</v>
      </c>
      <c r="F12" s="112">
        <v>72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34</v>
      </c>
      <c r="E22" s="147">
        <v>0</v>
      </c>
      <c r="F22" s="114">
        <v>34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34</v>
      </c>
      <c r="E24" s="147">
        <v>0</v>
      </c>
      <c r="F24" s="114">
        <v>34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4</v>
      </c>
      <c r="E28" s="147">
        <v>0</v>
      </c>
      <c r="F28" s="114">
        <v>4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79</v>
      </c>
      <c r="E113" s="111">
        <v>0</v>
      </c>
      <c r="F113" s="112">
        <v>79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73</v>
      </c>
      <c r="E115" s="147">
        <v>0</v>
      </c>
      <c r="F115" s="114">
        <v>73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6</v>
      </c>
      <c r="E116" s="147">
        <v>0</v>
      </c>
      <c r="F116" s="114">
        <v>6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2</v>
      </c>
      <c r="E246" s="111">
        <v>0</v>
      </c>
      <c r="F246" s="112">
        <v>2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1</v>
      </c>
      <c r="E252" s="147">
        <v>0</v>
      </c>
      <c r="F252" s="114">
        <v>1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1</v>
      </c>
      <c r="E255" s="147">
        <v>0</v>
      </c>
      <c r="F255" s="114">
        <v>1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5</v>
      </c>
      <c r="E273" s="111">
        <v>0</v>
      </c>
      <c r="F273" s="112">
        <v>5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5</v>
      </c>
      <c r="E276" s="147">
        <v>0</v>
      </c>
      <c r="F276" s="114">
        <v>5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13</v>
      </c>
      <c r="E320" s="111">
        <v>0</v>
      </c>
      <c r="F320" s="112">
        <v>13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8</v>
      </c>
      <c r="E323" s="147">
        <v>0</v>
      </c>
      <c r="F323" s="114">
        <v>8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3</v>
      </c>
      <c r="E324" s="147">
        <v>0</v>
      </c>
      <c r="F324" s="114">
        <v>3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2</v>
      </c>
      <c r="E325" s="147">
        <v>0</v>
      </c>
      <c r="F325" s="114">
        <v>2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58</v>
      </c>
      <c r="E340" s="111">
        <v>0</v>
      </c>
      <c r="F340" s="112">
        <v>58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56</v>
      </c>
      <c r="E350" s="147">
        <v>0</v>
      </c>
      <c r="F350" s="114">
        <v>56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280</v>
      </c>
      <c r="E357" s="111">
        <v>0</v>
      </c>
      <c r="F357" s="112">
        <v>280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14</v>
      </c>
      <c r="E362" s="147">
        <v>0</v>
      </c>
      <c r="F362" s="114">
        <v>14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30</v>
      </c>
      <c r="E366" s="147">
        <v>0</v>
      </c>
      <c r="F366" s="114">
        <v>30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43</v>
      </c>
      <c r="E367" s="147">
        <v>0</v>
      </c>
      <c r="F367" s="114">
        <v>43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193</v>
      </c>
      <c r="E376" s="147">
        <v>0</v>
      </c>
      <c r="F376" s="114">
        <v>193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68</v>
      </c>
      <c r="E377" s="111">
        <v>0</v>
      </c>
      <c r="F377" s="112">
        <v>68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3</v>
      </c>
      <c r="E383" s="147">
        <v>0</v>
      </c>
      <c r="F383" s="114">
        <v>3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24</v>
      </c>
      <c r="E386" s="147">
        <v>0</v>
      </c>
      <c r="F386" s="114">
        <v>24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35</v>
      </c>
      <c r="E392" s="147">
        <v>0</v>
      </c>
      <c r="F392" s="114">
        <v>35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3</v>
      </c>
      <c r="E393" s="147">
        <v>0</v>
      </c>
      <c r="F393" s="114">
        <v>3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3</v>
      </c>
      <c r="E397" s="147">
        <v>0</v>
      </c>
      <c r="F397" s="114">
        <v>3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577</v>
      </c>
      <c r="E497" s="110">
        <v>0</v>
      </c>
      <c r="F497" s="110">
        <v>577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'300005'!P51</f>
        <v>0</v>
      </c>
    </row>
    <row r="9" spans="1:5" ht="24.75">
      <c r="A9" s="21" t="s">
        <v>1</v>
      </c>
      <c r="B9" s="6">
        <f>'300005'!P50</f>
        <v>0</v>
      </c>
    </row>
    <row r="10" spans="1:5">
      <c r="A10" s="1" t="s">
        <v>2</v>
      </c>
      <c r="B10" s="6">
        <f>'300005'!P52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300005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0</v>
      </c>
      <c r="F10" s="50">
        <v>0</v>
      </c>
      <c r="G10" s="72">
        <f t="shared" si="0"/>
        <v>0</v>
      </c>
      <c r="H10" s="69">
        <v>0</v>
      </c>
      <c r="I10" s="36">
        <v>0</v>
      </c>
      <c r="J10" s="73">
        <f t="shared" si="1"/>
        <v>0</v>
      </c>
      <c r="K10" s="37">
        <f t="shared" si="2"/>
        <v>0</v>
      </c>
      <c r="L10" s="37">
        <f t="shared" si="3"/>
        <v>0</v>
      </c>
      <c r="M10" s="64">
        <f t="shared" si="4"/>
        <v>0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1987</v>
      </c>
      <c r="F26" s="138">
        <v>0</v>
      </c>
      <c r="G26" s="72">
        <f t="shared" si="0"/>
        <v>1987</v>
      </c>
      <c r="H26" s="69">
        <v>0</v>
      </c>
      <c r="I26" s="36">
        <v>0</v>
      </c>
      <c r="J26" s="73">
        <f t="shared" si="1"/>
        <v>0</v>
      </c>
      <c r="K26" s="37">
        <f t="shared" si="2"/>
        <v>1987</v>
      </c>
      <c r="L26" s="37">
        <f t="shared" si="3"/>
        <v>0</v>
      </c>
      <c r="M26" s="64">
        <f t="shared" si="4"/>
        <v>1987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2905</v>
      </c>
      <c r="F27" s="138">
        <v>0</v>
      </c>
      <c r="G27" s="72">
        <f t="shared" si="0"/>
        <v>2905</v>
      </c>
      <c r="H27" s="69">
        <v>0</v>
      </c>
      <c r="I27" s="36">
        <v>0</v>
      </c>
      <c r="J27" s="73">
        <f t="shared" si="1"/>
        <v>0</v>
      </c>
      <c r="K27" s="37">
        <f t="shared" si="2"/>
        <v>2905</v>
      </c>
      <c r="L27" s="37">
        <f t="shared" si="3"/>
        <v>0</v>
      </c>
      <c r="M27" s="64">
        <f t="shared" si="4"/>
        <v>2905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872</v>
      </c>
      <c r="F28" s="138">
        <v>0</v>
      </c>
      <c r="G28" s="72">
        <f t="shared" si="0"/>
        <v>872</v>
      </c>
      <c r="H28" s="69">
        <v>0</v>
      </c>
      <c r="I28" s="36">
        <v>0</v>
      </c>
      <c r="J28" s="73">
        <f t="shared" si="1"/>
        <v>0</v>
      </c>
      <c r="K28" s="37">
        <f t="shared" si="2"/>
        <v>872</v>
      </c>
      <c r="L28" s="37">
        <f t="shared" si="3"/>
        <v>0</v>
      </c>
      <c r="M28" s="64">
        <f t="shared" si="4"/>
        <v>872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313</v>
      </c>
      <c r="F30" s="138">
        <v>0</v>
      </c>
      <c r="G30" s="72">
        <f t="shared" si="0"/>
        <v>313</v>
      </c>
      <c r="H30" s="69">
        <v>0</v>
      </c>
      <c r="I30" s="36">
        <v>0</v>
      </c>
      <c r="J30" s="73">
        <f t="shared" si="1"/>
        <v>0</v>
      </c>
      <c r="K30" s="37">
        <f t="shared" si="2"/>
        <v>313</v>
      </c>
      <c r="L30" s="37">
        <f t="shared" si="3"/>
        <v>0</v>
      </c>
      <c r="M30" s="64">
        <f t="shared" si="4"/>
        <v>313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399</v>
      </c>
      <c r="F31" s="138">
        <v>0</v>
      </c>
      <c r="G31" s="72">
        <f t="shared" si="0"/>
        <v>399</v>
      </c>
      <c r="H31" s="69">
        <v>224</v>
      </c>
      <c r="I31" s="36">
        <v>0</v>
      </c>
      <c r="J31" s="73">
        <f t="shared" si="1"/>
        <v>224</v>
      </c>
      <c r="K31" s="37">
        <f t="shared" si="2"/>
        <v>623</v>
      </c>
      <c r="L31" s="37">
        <f t="shared" si="3"/>
        <v>0</v>
      </c>
      <c r="M31" s="64">
        <f t="shared" si="4"/>
        <v>623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652</v>
      </c>
      <c r="F32" s="138">
        <v>0</v>
      </c>
      <c r="G32" s="72">
        <f t="shared" si="0"/>
        <v>652</v>
      </c>
      <c r="H32" s="70">
        <v>0</v>
      </c>
      <c r="I32" s="36">
        <v>0</v>
      </c>
      <c r="J32" s="73">
        <f t="shared" si="1"/>
        <v>0</v>
      </c>
      <c r="K32" s="37">
        <f t="shared" si="2"/>
        <v>652</v>
      </c>
      <c r="L32" s="37">
        <f t="shared" si="3"/>
        <v>0</v>
      </c>
      <c r="M32" s="64">
        <f t="shared" si="4"/>
        <v>652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0</v>
      </c>
      <c r="M38" s="64">
        <f t="shared" ref="M38:M69" si="9">K38+L38</f>
        <v>0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330</v>
      </c>
      <c r="F41" s="138">
        <v>0</v>
      </c>
      <c r="G41" s="72">
        <f t="shared" si="5"/>
        <v>330</v>
      </c>
      <c r="H41" s="70">
        <v>0</v>
      </c>
      <c r="I41" s="36">
        <v>0</v>
      </c>
      <c r="J41" s="73">
        <f t="shared" si="6"/>
        <v>0</v>
      </c>
      <c r="K41" s="37">
        <f t="shared" si="7"/>
        <v>330</v>
      </c>
      <c r="L41" s="37">
        <f t="shared" si="8"/>
        <v>0</v>
      </c>
      <c r="M41" s="64">
        <f t="shared" si="9"/>
        <v>330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577</v>
      </c>
      <c r="F54" s="138">
        <v>0</v>
      </c>
      <c r="G54" s="72">
        <f t="shared" si="5"/>
        <v>577</v>
      </c>
      <c r="H54" s="69">
        <v>0</v>
      </c>
      <c r="I54" s="36">
        <v>0</v>
      </c>
      <c r="J54" s="73">
        <f t="shared" si="6"/>
        <v>0</v>
      </c>
      <c r="K54" s="37">
        <f t="shared" si="7"/>
        <v>577</v>
      </c>
      <c r="L54" s="37">
        <f t="shared" si="8"/>
        <v>0</v>
      </c>
      <c r="M54" s="64">
        <f t="shared" si="9"/>
        <v>577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8035</v>
      </c>
      <c r="F59" s="138">
        <f t="shared" si="10"/>
        <v>0</v>
      </c>
      <c r="G59" s="72">
        <f t="shared" si="10"/>
        <v>8035</v>
      </c>
      <c r="H59" s="69">
        <f t="shared" si="10"/>
        <v>224</v>
      </c>
      <c r="I59" s="36">
        <f t="shared" si="10"/>
        <v>0</v>
      </c>
      <c r="J59" s="73">
        <f t="shared" si="10"/>
        <v>224</v>
      </c>
      <c r="K59" s="37">
        <f t="shared" si="10"/>
        <v>8259</v>
      </c>
      <c r="L59" s="37">
        <f t="shared" si="10"/>
        <v>0</v>
      </c>
      <c r="M59" s="64">
        <f t="shared" si="10"/>
        <v>8259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98"/>
  <sheetViews>
    <sheetView tabSelected="1" view="pageBreakPreview" zoomScale="60" zoomScaleNormal="115" workbookViewId="0">
      <pane xSplit="3" ySplit="10" topLeftCell="D338" activePane="bottomRight" state="frozen"/>
      <selection pane="topRight" activeCell="D1" sqref="D1"/>
      <selection pane="bottomLeft" activeCell="A10" sqref="A10"/>
      <selection pane="bottomRight" activeCell="D10" sqref="A10:XFD10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3.25" customHeight="1">
      <c r="D1" s="209" t="s">
        <v>1095</v>
      </c>
      <c r="E1" s="209"/>
      <c r="F1" s="209"/>
    </row>
    <row r="2" spans="1:6">
      <c r="C2" s="115" t="s">
        <v>1027</v>
      </c>
      <c r="D2" s="106">
        <v>300005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210" t="s">
        <v>1096</v>
      </c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/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296</v>
      </c>
      <c r="C13" s="120" t="s">
        <v>60</v>
      </c>
      <c r="D13" s="111">
        <v>80</v>
      </c>
      <c r="E13" s="111">
        <v>0</v>
      </c>
      <c r="F13" s="112">
        <v>80</v>
      </c>
    </row>
    <row r="14" spans="1:6" hidden="1">
      <c r="A14" s="144">
        <v>4</v>
      </c>
      <c r="B14" s="110" t="s">
        <v>297</v>
      </c>
      <c r="C14" s="121" t="s">
        <v>61</v>
      </c>
      <c r="D14" s="146">
        <v>0</v>
      </c>
      <c r="E14" s="147">
        <v>0</v>
      </c>
      <c r="F14" s="114">
        <v>0</v>
      </c>
    </row>
    <row r="15" spans="1:6" hidden="1">
      <c r="A15" s="144">
        <v>5</v>
      </c>
      <c r="B15" s="110" t="s">
        <v>298</v>
      </c>
      <c r="C15" s="121" t="s">
        <v>62</v>
      </c>
      <c r="D15" s="146">
        <v>0</v>
      </c>
      <c r="E15" s="147">
        <v>0</v>
      </c>
      <c r="F15" s="114">
        <v>0</v>
      </c>
    </row>
    <row r="16" spans="1:6" hidden="1">
      <c r="A16" s="144">
        <v>6</v>
      </c>
      <c r="B16" s="110" t="s">
        <v>299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 hidden="1">
      <c r="A20" s="144">
        <v>10</v>
      </c>
      <c r="B20" s="110" t="s">
        <v>303</v>
      </c>
      <c r="C20" s="121" t="s">
        <v>66</v>
      </c>
      <c r="D20" s="146">
        <v>0</v>
      </c>
      <c r="E20" s="147">
        <v>0</v>
      </c>
      <c r="F20" s="114">
        <v>0</v>
      </c>
    </row>
    <row r="21" spans="1:6" ht="31.5" hidden="1">
      <c r="A21" s="144">
        <v>11</v>
      </c>
      <c r="B21" s="110" t="s">
        <v>304</v>
      </c>
      <c r="C21" s="121" t="s">
        <v>725</v>
      </c>
      <c r="D21" s="146">
        <v>0</v>
      </c>
      <c r="E21" s="147">
        <v>0</v>
      </c>
      <c r="F21" s="114">
        <v>0</v>
      </c>
    </row>
    <row r="22" spans="1:6" hidden="1">
      <c r="A22" s="144">
        <v>12</v>
      </c>
      <c r="B22" s="110" t="s">
        <v>305</v>
      </c>
      <c r="C22" s="121" t="s">
        <v>67</v>
      </c>
      <c r="D22" s="146">
        <v>0</v>
      </c>
      <c r="E22" s="147">
        <v>0</v>
      </c>
      <c r="F22" s="114">
        <v>0</v>
      </c>
    </row>
    <row r="23" spans="1:6">
      <c r="A23" s="144">
        <v>13</v>
      </c>
      <c r="B23" s="110" t="s">
        <v>306</v>
      </c>
      <c r="C23" s="121" t="s">
        <v>849</v>
      </c>
      <c r="D23" s="146">
        <v>36</v>
      </c>
      <c r="E23" s="147">
        <v>0</v>
      </c>
      <c r="F23" s="114">
        <v>36</v>
      </c>
    </row>
    <row r="24" spans="1:6">
      <c r="A24" s="144">
        <v>14</v>
      </c>
      <c r="B24" s="110" t="s">
        <v>307</v>
      </c>
      <c r="C24" s="121" t="s">
        <v>850</v>
      </c>
      <c r="D24" s="146">
        <v>2</v>
      </c>
      <c r="E24" s="147">
        <v>0</v>
      </c>
      <c r="F24" s="114">
        <v>2</v>
      </c>
    </row>
    <row r="25" spans="1:6">
      <c r="A25" s="144">
        <v>15</v>
      </c>
      <c r="B25" s="110" t="s">
        <v>308</v>
      </c>
      <c r="C25" s="121" t="s">
        <v>851</v>
      </c>
      <c r="D25" s="146">
        <v>36</v>
      </c>
      <c r="E25" s="147">
        <v>0</v>
      </c>
      <c r="F25" s="114">
        <v>36</v>
      </c>
    </row>
    <row r="26" spans="1:6" hidden="1">
      <c r="A26" s="144">
        <v>16</v>
      </c>
      <c r="B26" s="110" t="s">
        <v>309</v>
      </c>
      <c r="C26" s="121" t="s">
        <v>852</v>
      </c>
      <c r="D26" s="146">
        <v>0</v>
      </c>
      <c r="E26" s="147">
        <v>0</v>
      </c>
      <c r="F26" s="114">
        <v>0</v>
      </c>
    </row>
    <row r="27" spans="1:6" hidden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 hidden="1">
      <c r="A28" s="144">
        <v>18</v>
      </c>
      <c r="B28" s="110" t="s">
        <v>853</v>
      </c>
      <c r="C28" s="121" t="s">
        <v>917</v>
      </c>
      <c r="D28" s="146">
        <v>0</v>
      </c>
      <c r="E28" s="147">
        <v>0</v>
      </c>
      <c r="F28" s="114">
        <v>0</v>
      </c>
    </row>
    <row r="29" spans="1:6" ht="16.5" thickBot="1">
      <c r="A29" s="144">
        <v>19</v>
      </c>
      <c r="B29" s="110" t="s">
        <v>854</v>
      </c>
      <c r="C29" s="121" t="s">
        <v>918</v>
      </c>
      <c r="D29" s="146">
        <v>6</v>
      </c>
      <c r="E29" s="147">
        <v>0</v>
      </c>
      <c r="F29" s="114">
        <v>6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 ht="16.5" hidden="1" thickBot="1">
      <c r="A31" s="139">
        <v>21</v>
      </c>
      <c r="B31" s="140" t="s">
        <v>310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312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39">
        <v>24</v>
      </c>
      <c r="B34" s="140" t="s">
        <v>313</v>
      </c>
      <c r="C34" s="120" t="s">
        <v>69</v>
      </c>
      <c r="D34" s="111">
        <v>1</v>
      </c>
      <c r="E34" s="111">
        <v>0</v>
      </c>
      <c r="F34" s="112">
        <v>1</v>
      </c>
    </row>
    <row r="35" spans="1:6" hidden="1">
      <c r="A35" s="144">
        <v>25</v>
      </c>
      <c r="B35" s="110" t="s">
        <v>314</v>
      </c>
      <c r="C35" s="121" t="s">
        <v>15</v>
      </c>
      <c r="D35" s="146">
        <v>0</v>
      </c>
      <c r="E35" s="147">
        <v>0</v>
      </c>
      <c r="F35" s="114">
        <v>0</v>
      </c>
    </row>
    <row r="36" spans="1:6" hidden="1">
      <c r="A36" s="144">
        <v>26</v>
      </c>
      <c r="B36" s="110" t="s">
        <v>315</v>
      </c>
      <c r="C36" s="121" t="s">
        <v>70</v>
      </c>
      <c r="D36" s="146">
        <v>0</v>
      </c>
      <c r="E36" s="147">
        <v>0</v>
      </c>
      <c r="F36" s="114">
        <v>0</v>
      </c>
    </row>
    <row r="37" spans="1:6" hidden="1">
      <c r="A37" s="144">
        <v>27</v>
      </c>
      <c r="B37" s="110" t="s">
        <v>316</v>
      </c>
      <c r="C37" s="121" t="s">
        <v>260</v>
      </c>
      <c r="D37" s="146">
        <v>0</v>
      </c>
      <c r="E37" s="147">
        <v>0</v>
      </c>
      <c r="F37" s="114">
        <v>0</v>
      </c>
    </row>
    <row r="38" spans="1:6" ht="16.5" thickBot="1">
      <c r="A38" s="144">
        <v>28</v>
      </c>
      <c r="B38" s="110" t="s">
        <v>317</v>
      </c>
      <c r="C38" s="121" t="s">
        <v>261</v>
      </c>
      <c r="D38" s="146">
        <v>1</v>
      </c>
      <c r="E38" s="147">
        <v>0</v>
      </c>
      <c r="F38" s="114">
        <v>1</v>
      </c>
    </row>
    <row r="39" spans="1:6" ht="16.5" hidden="1" thickBot="1">
      <c r="A39" s="144">
        <v>29</v>
      </c>
      <c r="B39" s="110" t="s">
        <v>318</v>
      </c>
      <c r="C39" s="121" t="s">
        <v>16</v>
      </c>
      <c r="D39" s="146">
        <v>0</v>
      </c>
      <c r="E39" s="147">
        <v>0</v>
      </c>
      <c r="F39" s="114">
        <v>0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 ht="16.5" hidden="1" thickBot="1">
      <c r="A41" s="139">
        <v>31</v>
      </c>
      <c r="B41" s="140" t="s">
        <v>320</v>
      </c>
      <c r="C41" s="120" t="s">
        <v>71</v>
      </c>
      <c r="D41" s="111">
        <v>0</v>
      </c>
      <c r="E41" s="111">
        <v>0</v>
      </c>
      <c r="F41" s="112">
        <v>0</v>
      </c>
    </row>
    <row r="42" spans="1:6" ht="16.5" hidden="1" thickBot="1">
      <c r="A42" s="144">
        <v>32</v>
      </c>
      <c r="B42" s="110" t="s">
        <v>321</v>
      </c>
      <c r="C42" s="121" t="s">
        <v>262</v>
      </c>
      <c r="D42" s="146">
        <v>0</v>
      </c>
      <c r="E42" s="147">
        <v>0</v>
      </c>
      <c r="F42" s="114">
        <v>0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 ht="16.5" hidden="1" thickBot="1">
      <c r="A48" s="144">
        <v>38</v>
      </c>
      <c r="B48" s="140" t="s">
        <v>328</v>
      </c>
      <c r="C48" s="120" t="s">
        <v>856</v>
      </c>
      <c r="D48" s="111">
        <v>0</v>
      </c>
      <c r="E48" s="111">
        <v>0</v>
      </c>
      <c r="F48" s="112">
        <v>0</v>
      </c>
    </row>
    <row r="49" spans="1:6" ht="16.5" hidden="1" thickBot="1">
      <c r="A49" s="144">
        <v>39</v>
      </c>
      <c r="B49" s="110" t="s">
        <v>726</v>
      </c>
      <c r="C49" s="122" t="s">
        <v>727</v>
      </c>
      <c r="D49" s="146">
        <v>0</v>
      </c>
      <c r="E49" s="147">
        <v>0</v>
      </c>
      <c r="F49" s="114">
        <v>0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356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360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364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656</v>
      </c>
      <c r="C94" s="122" t="s">
        <v>264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 ht="16.5" hidden="1" thickBot="1">
      <c r="A104" s="144">
        <v>94</v>
      </c>
      <c r="B104" s="140" t="s">
        <v>369</v>
      </c>
      <c r="C104" s="120" t="s">
        <v>96</v>
      </c>
      <c r="D104" s="111">
        <v>0</v>
      </c>
      <c r="E104" s="111">
        <v>0</v>
      </c>
      <c r="F104" s="112">
        <v>0</v>
      </c>
    </row>
    <row r="105" spans="1:6" ht="16.5" hidden="1" thickBot="1">
      <c r="A105" s="144">
        <v>95</v>
      </c>
      <c r="B105" s="110" t="s">
        <v>370</v>
      </c>
      <c r="C105" s="122" t="s">
        <v>736</v>
      </c>
      <c r="D105" s="146">
        <v>0</v>
      </c>
      <c r="E105" s="147">
        <v>0</v>
      </c>
      <c r="F105" s="114">
        <v>0</v>
      </c>
    </row>
    <row r="106" spans="1:6" ht="16.5" hidden="1" thickBot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 ht="16.5" hidden="1" thickBot="1">
      <c r="A107" s="144">
        <v>97</v>
      </c>
      <c r="B107" s="110" t="s">
        <v>372</v>
      </c>
      <c r="C107" s="122" t="s">
        <v>738</v>
      </c>
      <c r="D107" s="146">
        <v>0</v>
      </c>
      <c r="E107" s="147">
        <v>0</v>
      </c>
      <c r="F107" s="114">
        <v>0</v>
      </c>
    </row>
    <row r="108" spans="1:6" ht="16.5" hidden="1" thickBot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t="16.5" hidden="1" thickBot="1">
      <c r="A109" s="144">
        <v>99</v>
      </c>
      <c r="B109" s="110" t="s">
        <v>374</v>
      </c>
      <c r="C109" s="122" t="s">
        <v>861</v>
      </c>
      <c r="D109" s="146">
        <v>0</v>
      </c>
      <c r="E109" s="147">
        <v>0</v>
      </c>
      <c r="F109" s="114">
        <v>0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376</v>
      </c>
      <c r="C114" s="120" t="s">
        <v>97</v>
      </c>
      <c r="D114" s="111">
        <v>84</v>
      </c>
      <c r="E114" s="111">
        <v>0</v>
      </c>
      <c r="F114" s="112">
        <v>84</v>
      </c>
    </row>
    <row r="115" spans="1:6">
      <c r="A115" s="144">
        <v>105</v>
      </c>
      <c r="B115" s="110" t="s">
        <v>377</v>
      </c>
      <c r="C115" s="122" t="s">
        <v>98</v>
      </c>
      <c r="D115" s="146">
        <v>1</v>
      </c>
      <c r="E115" s="147">
        <v>0</v>
      </c>
      <c r="F115" s="114">
        <v>1</v>
      </c>
    </row>
    <row r="116" spans="1:6">
      <c r="A116" s="144">
        <v>106</v>
      </c>
      <c r="B116" s="110" t="s">
        <v>378</v>
      </c>
      <c r="C116" s="122" t="s">
        <v>99</v>
      </c>
      <c r="D116" s="146">
        <v>75</v>
      </c>
      <c r="E116" s="147">
        <v>0</v>
      </c>
      <c r="F116" s="114">
        <v>75</v>
      </c>
    </row>
    <row r="117" spans="1:6" ht="16.5" thickBot="1">
      <c r="A117" s="144">
        <v>107</v>
      </c>
      <c r="B117" s="110" t="s">
        <v>379</v>
      </c>
      <c r="C117" s="122" t="s">
        <v>100</v>
      </c>
      <c r="D117" s="146">
        <v>8</v>
      </c>
      <c r="E117" s="147">
        <v>0</v>
      </c>
      <c r="F117" s="114">
        <v>8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 ht="16.5" hidden="1" thickBot="1">
      <c r="A119" s="144">
        <v>109</v>
      </c>
      <c r="B119" s="140" t="s">
        <v>380</v>
      </c>
      <c r="C119" s="120" t="s">
        <v>101</v>
      </c>
      <c r="D119" s="111">
        <v>0</v>
      </c>
      <c r="E119" s="111">
        <v>0</v>
      </c>
      <c r="F119" s="112">
        <v>0</v>
      </c>
    </row>
    <row r="120" spans="1:6" ht="16.5" hidden="1" thickBot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t="16.5" hidden="1" thickBot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t="16.5" hidden="1" thickBot="1">
      <c r="A122" s="144">
        <v>112</v>
      </c>
      <c r="B122" s="110" t="s">
        <v>383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t="16.5" hidden="1" thickBot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 ht="16.5" hidden="1" thickBot="1">
      <c r="A124" s="144">
        <v>114</v>
      </c>
      <c r="B124" s="110" t="s">
        <v>385</v>
      </c>
      <c r="C124" s="122" t="s">
        <v>925</v>
      </c>
      <c r="D124" s="146">
        <v>0</v>
      </c>
      <c r="E124" s="147">
        <v>0</v>
      </c>
      <c r="F124" s="114">
        <v>0</v>
      </c>
    </row>
    <row r="125" spans="1:6" ht="16.5" hidden="1" thickBot="1">
      <c r="A125" s="144">
        <v>115</v>
      </c>
      <c r="B125" s="110" t="s">
        <v>386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t="16.5" hidden="1" thickBot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t="16.5" hidden="1" thickBot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 ht="16.5" hidden="1" thickBot="1">
      <c r="A128" s="144">
        <v>118</v>
      </c>
      <c r="B128" s="110" t="s">
        <v>389</v>
      </c>
      <c r="C128" s="122" t="s">
        <v>104</v>
      </c>
      <c r="D128" s="146">
        <v>0</v>
      </c>
      <c r="E128" s="147">
        <v>0</v>
      </c>
      <c r="F128" s="114">
        <v>0</v>
      </c>
    </row>
    <row r="129" spans="1:6" ht="16.5" hidden="1" thickBot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396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 ht="16.5" hidden="1" thickBot="1">
      <c r="A142" s="144">
        <v>132</v>
      </c>
      <c r="B142" s="140" t="s">
        <v>397</v>
      </c>
      <c r="C142" s="120" t="s">
        <v>106</v>
      </c>
      <c r="D142" s="111">
        <v>0</v>
      </c>
      <c r="E142" s="111">
        <v>0</v>
      </c>
      <c r="F142" s="112">
        <v>0</v>
      </c>
    </row>
    <row r="143" spans="1:6" ht="16.5" hidden="1" thickBot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t="16.5" hidden="1" thickBot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 ht="16.5" hidden="1" thickBot="1">
      <c r="A145" s="144">
        <v>135</v>
      </c>
      <c r="B145" s="110" t="s">
        <v>400</v>
      </c>
      <c r="C145" s="122" t="s">
        <v>107</v>
      </c>
      <c r="D145" s="146">
        <v>0</v>
      </c>
      <c r="E145" s="147">
        <v>0</v>
      </c>
      <c r="F145" s="114">
        <v>0</v>
      </c>
    </row>
    <row r="146" spans="1:6" ht="16.5" hidden="1" thickBot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402</v>
      </c>
      <c r="C147" s="122" t="s">
        <v>109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0" t="s">
        <v>418</v>
      </c>
      <c r="C163" s="120" t="s">
        <v>118</v>
      </c>
      <c r="D163" s="111">
        <v>0</v>
      </c>
      <c r="E163" s="111">
        <v>0</v>
      </c>
      <c r="F163" s="112">
        <v>0</v>
      </c>
    </row>
    <row r="164" spans="1:6" ht="16.5" hidden="1" thickBot="1">
      <c r="A164" s="144">
        <v>154</v>
      </c>
      <c r="B164" s="140" t="s">
        <v>419</v>
      </c>
      <c r="C164" s="120" t="s">
        <v>119</v>
      </c>
      <c r="D164" s="111">
        <v>0</v>
      </c>
      <c r="E164" s="111">
        <v>0</v>
      </c>
      <c r="F164" s="112">
        <v>0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>
      <c r="A167" s="139">
        <v>157</v>
      </c>
      <c r="B167" s="140" t="s">
        <v>422</v>
      </c>
      <c r="C167" s="120" t="s">
        <v>121</v>
      </c>
      <c r="D167" s="111">
        <v>7337</v>
      </c>
      <c r="E167" s="111">
        <v>0</v>
      </c>
      <c r="F167" s="112">
        <v>7337</v>
      </c>
    </row>
    <row r="168" spans="1:6" ht="31.5">
      <c r="A168" s="144">
        <v>158</v>
      </c>
      <c r="B168" s="110" t="s">
        <v>423</v>
      </c>
      <c r="C168" s="122" t="s">
        <v>122</v>
      </c>
      <c r="D168" s="146">
        <v>33</v>
      </c>
      <c r="E168" s="147">
        <v>0</v>
      </c>
      <c r="F168" s="114">
        <v>33</v>
      </c>
    </row>
    <row r="169" spans="1:6" ht="31.5">
      <c r="A169" s="144">
        <v>159</v>
      </c>
      <c r="B169" s="110" t="s">
        <v>424</v>
      </c>
      <c r="C169" s="122" t="s">
        <v>123</v>
      </c>
      <c r="D169" s="146">
        <v>230</v>
      </c>
      <c r="E169" s="147">
        <v>0</v>
      </c>
      <c r="F169" s="114">
        <v>230</v>
      </c>
    </row>
    <row r="170" spans="1:6" ht="31.5">
      <c r="A170" s="144">
        <v>160</v>
      </c>
      <c r="B170" s="110" t="s">
        <v>425</v>
      </c>
      <c r="C170" s="122" t="s">
        <v>266</v>
      </c>
      <c r="D170" s="146">
        <v>87</v>
      </c>
      <c r="E170" s="147">
        <v>0</v>
      </c>
      <c r="F170" s="114">
        <v>87</v>
      </c>
    </row>
    <row r="171" spans="1:6" ht="31.5">
      <c r="A171" s="144">
        <v>161</v>
      </c>
      <c r="B171" s="110" t="s">
        <v>426</v>
      </c>
      <c r="C171" s="122" t="s">
        <v>124</v>
      </c>
      <c r="D171" s="146">
        <v>155</v>
      </c>
      <c r="E171" s="147">
        <v>0</v>
      </c>
      <c r="F171" s="114">
        <v>155</v>
      </c>
    </row>
    <row r="172" spans="1:6" ht="31.5">
      <c r="A172" s="144">
        <v>162</v>
      </c>
      <c r="B172" s="110" t="s">
        <v>427</v>
      </c>
      <c r="C172" s="122" t="s">
        <v>125</v>
      </c>
      <c r="D172" s="146">
        <v>252</v>
      </c>
      <c r="E172" s="147">
        <v>0</v>
      </c>
      <c r="F172" s="114">
        <v>252</v>
      </c>
    </row>
    <row r="173" spans="1:6" ht="31.5" hidden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1.5">
      <c r="A174" s="144">
        <v>164</v>
      </c>
      <c r="B174" s="110" t="s">
        <v>429</v>
      </c>
      <c r="C174" s="122" t="s">
        <v>127</v>
      </c>
      <c r="D174" s="146">
        <v>239</v>
      </c>
      <c r="E174" s="147">
        <v>0</v>
      </c>
      <c r="F174" s="114">
        <v>239</v>
      </c>
    </row>
    <row r="175" spans="1:6" ht="31.5">
      <c r="A175" s="144">
        <v>165</v>
      </c>
      <c r="B175" s="110" t="s">
        <v>430</v>
      </c>
      <c r="C175" s="122" t="s">
        <v>267</v>
      </c>
      <c r="D175" s="146">
        <v>27</v>
      </c>
      <c r="E175" s="147">
        <v>0</v>
      </c>
      <c r="F175" s="114">
        <v>27</v>
      </c>
    </row>
    <row r="176" spans="1:6">
      <c r="A176" s="144">
        <v>166</v>
      </c>
      <c r="B176" s="110" t="s">
        <v>431</v>
      </c>
      <c r="C176" s="122" t="s">
        <v>35</v>
      </c>
      <c r="D176" s="146">
        <v>18</v>
      </c>
      <c r="E176" s="147">
        <v>0</v>
      </c>
      <c r="F176" s="114">
        <v>18</v>
      </c>
    </row>
    <row r="177" spans="1:6">
      <c r="A177" s="144">
        <v>167</v>
      </c>
      <c r="B177" s="110" t="s">
        <v>432</v>
      </c>
      <c r="C177" s="122" t="s">
        <v>36</v>
      </c>
      <c r="D177" s="146">
        <v>4</v>
      </c>
      <c r="E177" s="147">
        <v>0</v>
      </c>
      <c r="F177" s="114">
        <v>4</v>
      </c>
    </row>
    <row r="178" spans="1:6">
      <c r="A178" s="144">
        <v>168</v>
      </c>
      <c r="B178" s="110" t="s">
        <v>433</v>
      </c>
      <c r="C178" s="122" t="s">
        <v>268</v>
      </c>
      <c r="D178" s="146">
        <v>350</v>
      </c>
      <c r="E178" s="147">
        <v>0</v>
      </c>
      <c r="F178" s="114">
        <v>350</v>
      </c>
    </row>
    <row r="179" spans="1:6">
      <c r="A179" s="144">
        <v>169</v>
      </c>
      <c r="B179" s="110" t="s">
        <v>434</v>
      </c>
      <c r="C179" s="122" t="s">
        <v>269</v>
      </c>
      <c r="D179" s="146">
        <v>7</v>
      </c>
      <c r="E179" s="147">
        <v>0</v>
      </c>
      <c r="F179" s="114">
        <v>7</v>
      </c>
    </row>
    <row r="180" spans="1:6">
      <c r="A180" s="144">
        <v>170</v>
      </c>
      <c r="B180" s="110" t="s">
        <v>435</v>
      </c>
      <c r="C180" s="122" t="s">
        <v>270</v>
      </c>
      <c r="D180" s="146">
        <v>2</v>
      </c>
      <c r="E180" s="147">
        <v>0</v>
      </c>
      <c r="F180" s="114">
        <v>2</v>
      </c>
    </row>
    <row r="181" spans="1:6" ht="31.5">
      <c r="A181" s="144">
        <v>171</v>
      </c>
      <c r="B181" s="110" t="s">
        <v>436</v>
      </c>
      <c r="C181" s="122" t="s">
        <v>271</v>
      </c>
      <c r="D181" s="146">
        <v>326</v>
      </c>
      <c r="E181" s="147">
        <v>0</v>
      </c>
      <c r="F181" s="114">
        <v>326</v>
      </c>
    </row>
    <row r="182" spans="1:6" ht="31.5">
      <c r="A182" s="144">
        <v>172</v>
      </c>
      <c r="B182" s="110" t="s">
        <v>437</v>
      </c>
      <c r="C182" s="122" t="s">
        <v>272</v>
      </c>
      <c r="D182" s="146">
        <v>43</v>
      </c>
      <c r="E182" s="147">
        <v>0</v>
      </c>
      <c r="F182" s="114">
        <v>43</v>
      </c>
    </row>
    <row r="183" spans="1:6" ht="31.5">
      <c r="A183" s="144">
        <v>173</v>
      </c>
      <c r="B183" s="110" t="s">
        <v>438</v>
      </c>
      <c r="C183" s="122" t="s">
        <v>773</v>
      </c>
      <c r="D183" s="146">
        <v>5</v>
      </c>
      <c r="E183" s="147">
        <v>0</v>
      </c>
      <c r="F183" s="114">
        <v>5</v>
      </c>
    </row>
    <row r="184" spans="1:6" ht="31.5">
      <c r="A184" s="144">
        <v>174</v>
      </c>
      <c r="B184" s="110" t="s">
        <v>439</v>
      </c>
      <c r="C184" s="122" t="s">
        <v>774</v>
      </c>
      <c r="D184" s="146">
        <v>24</v>
      </c>
      <c r="E184" s="147">
        <v>0</v>
      </c>
      <c r="F184" s="114">
        <v>24</v>
      </c>
    </row>
    <row r="185" spans="1:6">
      <c r="A185" s="144">
        <v>175</v>
      </c>
      <c r="B185" s="110" t="s">
        <v>440</v>
      </c>
      <c r="C185" s="122" t="s">
        <v>273</v>
      </c>
      <c r="D185" s="146">
        <v>2</v>
      </c>
      <c r="E185" s="147">
        <v>0</v>
      </c>
      <c r="F185" s="114">
        <v>2</v>
      </c>
    </row>
    <row r="186" spans="1:6">
      <c r="A186" s="144">
        <v>176</v>
      </c>
      <c r="B186" s="110" t="s">
        <v>441</v>
      </c>
      <c r="C186" s="122" t="s">
        <v>274</v>
      </c>
      <c r="D186" s="146">
        <v>90</v>
      </c>
      <c r="E186" s="147">
        <v>0</v>
      </c>
      <c r="F186" s="114">
        <v>90</v>
      </c>
    </row>
    <row r="187" spans="1:6">
      <c r="A187" s="144">
        <v>177</v>
      </c>
      <c r="B187" s="110" t="s">
        <v>442</v>
      </c>
      <c r="C187" s="122" t="s">
        <v>275</v>
      </c>
      <c r="D187" s="146">
        <v>35</v>
      </c>
      <c r="E187" s="147">
        <v>0</v>
      </c>
      <c r="F187" s="114">
        <v>35</v>
      </c>
    </row>
    <row r="188" spans="1:6">
      <c r="A188" s="144">
        <v>178</v>
      </c>
      <c r="B188" s="110" t="s">
        <v>443</v>
      </c>
      <c r="C188" s="122" t="s">
        <v>37</v>
      </c>
      <c r="D188" s="146">
        <v>33</v>
      </c>
      <c r="E188" s="147">
        <v>0</v>
      </c>
      <c r="F188" s="114">
        <v>33</v>
      </c>
    </row>
    <row r="189" spans="1:6" ht="31.5">
      <c r="A189" s="144">
        <v>179</v>
      </c>
      <c r="B189" s="110" t="s">
        <v>444</v>
      </c>
      <c r="C189" s="122" t="s">
        <v>128</v>
      </c>
      <c r="D189" s="146">
        <v>11</v>
      </c>
      <c r="E189" s="147">
        <v>0</v>
      </c>
      <c r="F189" s="114">
        <v>11</v>
      </c>
    </row>
    <row r="190" spans="1:6" ht="31.5">
      <c r="A190" s="144">
        <v>180</v>
      </c>
      <c r="B190" s="110" t="s">
        <v>445</v>
      </c>
      <c r="C190" s="122" t="s">
        <v>939</v>
      </c>
      <c r="D190" s="146">
        <v>54</v>
      </c>
      <c r="E190" s="147">
        <v>0</v>
      </c>
      <c r="F190" s="114">
        <v>54</v>
      </c>
    </row>
    <row r="191" spans="1:6" ht="31.5">
      <c r="A191" s="144">
        <v>181</v>
      </c>
      <c r="B191" s="110" t="s">
        <v>446</v>
      </c>
      <c r="C191" s="122" t="s">
        <v>129</v>
      </c>
      <c r="D191" s="146">
        <v>72</v>
      </c>
      <c r="E191" s="147">
        <v>0</v>
      </c>
      <c r="F191" s="114">
        <v>72</v>
      </c>
    </row>
    <row r="192" spans="1:6" ht="31.5">
      <c r="A192" s="144">
        <v>182</v>
      </c>
      <c r="B192" s="110" t="s">
        <v>447</v>
      </c>
      <c r="C192" s="122" t="s">
        <v>38</v>
      </c>
      <c r="D192" s="146">
        <v>11</v>
      </c>
      <c r="E192" s="147">
        <v>0</v>
      </c>
      <c r="F192" s="114">
        <v>11</v>
      </c>
    </row>
    <row r="193" spans="1:6" ht="31.5">
      <c r="A193" s="144">
        <v>183</v>
      </c>
      <c r="B193" s="110" t="s">
        <v>448</v>
      </c>
      <c r="C193" s="122" t="s">
        <v>39</v>
      </c>
      <c r="D193" s="146">
        <v>27</v>
      </c>
      <c r="E193" s="147">
        <v>0</v>
      </c>
      <c r="F193" s="114">
        <v>27</v>
      </c>
    </row>
    <row r="194" spans="1:6" ht="31.5" hidden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1.5">
      <c r="A195" s="144">
        <v>185</v>
      </c>
      <c r="B195" s="110" t="s">
        <v>450</v>
      </c>
      <c r="C195" s="122" t="s">
        <v>775</v>
      </c>
      <c r="D195" s="146">
        <v>382</v>
      </c>
      <c r="E195" s="147">
        <v>0</v>
      </c>
      <c r="F195" s="114">
        <v>382</v>
      </c>
    </row>
    <row r="196" spans="1:6">
      <c r="A196" s="144">
        <v>186</v>
      </c>
      <c r="B196" s="110" t="s">
        <v>672</v>
      </c>
      <c r="C196" s="122" t="s">
        <v>776</v>
      </c>
      <c r="D196" s="146">
        <v>79</v>
      </c>
      <c r="E196" s="147">
        <v>0</v>
      </c>
      <c r="F196" s="114">
        <v>79</v>
      </c>
    </row>
    <row r="197" spans="1:6">
      <c r="A197" s="144">
        <v>187</v>
      </c>
      <c r="B197" s="110" t="s">
        <v>673</v>
      </c>
      <c r="C197" s="122" t="s">
        <v>777</v>
      </c>
      <c r="D197" s="146">
        <v>25</v>
      </c>
      <c r="E197" s="147">
        <v>0</v>
      </c>
      <c r="F197" s="114">
        <v>25</v>
      </c>
    </row>
    <row r="198" spans="1:6">
      <c r="A198" s="144">
        <v>188</v>
      </c>
      <c r="B198" s="110" t="s">
        <v>674</v>
      </c>
      <c r="C198" s="122" t="s">
        <v>778</v>
      </c>
      <c r="D198" s="146">
        <v>59</v>
      </c>
      <c r="E198" s="147">
        <v>0</v>
      </c>
      <c r="F198" s="114">
        <v>59</v>
      </c>
    </row>
    <row r="199" spans="1:6">
      <c r="A199" s="144">
        <v>189</v>
      </c>
      <c r="B199" s="110" t="s">
        <v>675</v>
      </c>
      <c r="C199" s="122" t="s">
        <v>779</v>
      </c>
      <c r="D199" s="146">
        <v>27</v>
      </c>
      <c r="E199" s="147">
        <v>0</v>
      </c>
      <c r="F199" s="114">
        <v>27</v>
      </c>
    </row>
    <row r="200" spans="1:6">
      <c r="A200" s="144">
        <v>190</v>
      </c>
      <c r="B200" s="110" t="s">
        <v>676</v>
      </c>
      <c r="C200" s="122" t="s">
        <v>780</v>
      </c>
      <c r="D200" s="146">
        <v>35</v>
      </c>
      <c r="E200" s="147">
        <v>0</v>
      </c>
      <c r="F200" s="114">
        <v>35</v>
      </c>
    </row>
    <row r="201" spans="1:6">
      <c r="A201" s="144">
        <v>191</v>
      </c>
      <c r="B201" s="110" t="s">
        <v>677</v>
      </c>
      <c r="C201" s="122" t="s">
        <v>781</v>
      </c>
      <c r="D201" s="146">
        <v>6</v>
      </c>
      <c r="E201" s="147">
        <v>0</v>
      </c>
      <c r="F201" s="114">
        <v>6</v>
      </c>
    </row>
    <row r="202" spans="1:6">
      <c r="A202" s="144">
        <v>192</v>
      </c>
      <c r="B202" s="110" t="s">
        <v>678</v>
      </c>
      <c r="C202" s="122" t="s">
        <v>782</v>
      </c>
      <c r="D202" s="146">
        <v>65</v>
      </c>
      <c r="E202" s="147">
        <v>0</v>
      </c>
      <c r="F202" s="114">
        <v>65</v>
      </c>
    </row>
    <row r="203" spans="1:6" hidden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idden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>
      <c r="A205" s="144">
        <v>195</v>
      </c>
      <c r="B205" s="110" t="s">
        <v>681</v>
      </c>
      <c r="C205" s="122" t="s">
        <v>452</v>
      </c>
      <c r="D205" s="146">
        <v>10</v>
      </c>
      <c r="E205" s="147">
        <v>0</v>
      </c>
      <c r="F205" s="114">
        <v>10</v>
      </c>
    </row>
    <row r="206" spans="1:6" hidden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>
      <c r="A207" s="144">
        <v>197</v>
      </c>
      <c r="B207" s="110" t="s">
        <v>683</v>
      </c>
      <c r="C207" s="122" t="s">
        <v>454</v>
      </c>
      <c r="D207" s="146">
        <v>5</v>
      </c>
      <c r="E207" s="147">
        <v>0</v>
      </c>
      <c r="F207" s="114">
        <v>5</v>
      </c>
    </row>
    <row r="208" spans="1:6">
      <c r="A208" s="144">
        <v>198</v>
      </c>
      <c r="B208" s="110" t="s">
        <v>684</v>
      </c>
      <c r="C208" s="122" t="s">
        <v>455</v>
      </c>
      <c r="D208" s="146">
        <v>5</v>
      </c>
      <c r="E208" s="147">
        <v>0</v>
      </c>
      <c r="F208" s="114">
        <v>5</v>
      </c>
    </row>
    <row r="209" spans="1:6">
      <c r="A209" s="144">
        <v>199</v>
      </c>
      <c r="B209" s="110" t="s">
        <v>685</v>
      </c>
      <c r="C209" s="122" t="s">
        <v>456</v>
      </c>
      <c r="D209" s="146">
        <v>5</v>
      </c>
      <c r="E209" s="147">
        <v>0</v>
      </c>
      <c r="F209" s="114">
        <v>5</v>
      </c>
    </row>
    <row r="210" spans="1:6" ht="31.5" hidden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1.5" hidden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1.5" hidden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1.5" hidden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1.5" hidden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1.5" hidden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1.5" hidden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1.5" hidden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1.5" hidden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1.5" hidden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1.5" hidden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1.5" hidden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1.5" hidden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idden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idden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idden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>
      <c r="A226" s="144">
        <v>216</v>
      </c>
      <c r="B226" s="110" t="s">
        <v>789</v>
      </c>
      <c r="C226" s="122" t="s">
        <v>790</v>
      </c>
      <c r="D226" s="146">
        <v>21</v>
      </c>
      <c r="E226" s="147">
        <v>0</v>
      </c>
      <c r="F226" s="114">
        <v>21</v>
      </c>
    </row>
    <row r="227" spans="1:6">
      <c r="A227" s="144">
        <v>217</v>
      </c>
      <c r="B227" s="110" t="s">
        <v>791</v>
      </c>
      <c r="C227" s="122" t="s">
        <v>792</v>
      </c>
      <c r="D227" s="146">
        <v>26</v>
      </c>
      <c r="E227" s="147">
        <v>0</v>
      </c>
      <c r="F227" s="114">
        <v>26</v>
      </c>
    </row>
    <row r="228" spans="1:6" ht="31.5">
      <c r="A228" s="144">
        <v>218</v>
      </c>
      <c r="B228" s="110" t="s">
        <v>940</v>
      </c>
      <c r="C228" s="122" t="s">
        <v>285</v>
      </c>
      <c r="D228" s="146">
        <v>892</v>
      </c>
      <c r="E228" s="147">
        <v>0</v>
      </c>
      <c r="F228" s="114">
        <v>892</v>
      </c>
    </row>
    <row r="229" spans="1:6" ht="31.5">
      <c r="A229" s="144">
        <v>219</v>
      </c>
      <c r="B229" s="110" t="s">
        <v>941</v>
      </c>
      <c r="C229" s="122" t="s">
        <v>286</v>
      </c>
      <c r="D229" s="146">
        <v>1841</v>
      </c>
      <c r="E229" s="147">
        <v>0</v>
      </c>
      <c r="F229" s="114">
        <v>1841</v>
      </c>
    </row>
    <row r="230" spans="1:6" ht="31.5">
      <c r="A230" s="144">
        <v>220</v>
      </c>
      <c r="B230" s="110" t="s">
        <v>942</v>
      </c>
      <c r="C230" s="122" t="s">
        <v>287</v>
      </c>
      <c r="D230" s="146">
        <v>567</v>
      </c>
      <c r="E230" s="147">
        <v>0</v>
      </c>
      <c r="F230" s="114">
        <v>567</v>
      </c>
    </row>
    <row r="231" spans="1:6" ht="31.5">
      <c r="A231" s="144">
        <v>221</v>
      </c>
      <c r="B231" s="110" t="s">
        <v>943</v>
      </c>
      <c r="C231" s="122" t="s">
        <v>944</v>
      </c>
      <c r="D231" s="146">
        <v>113</v>
      </c>
      <c r="E231" s="147">
        <v>0</v>
      </c>
      <c r="F231" s="114">
        <v>113</v>
      </c>
    </row>
    <row r="232" spans="1:6" ht="31.5">
      <c r="A232" s="144">
        <v>222</v>
      </c>
      <c r="B232" s="110" t="s">
        <v>945</v>
      </c>
      <c r="C232" s="122" t="s">
        <v>946</v>
      </c>
      <c r="D232" s="146">
        <v>233</v>
      </c>
      <c r="E232" s="147">
        <v>0</v>
      </c>
      <c r="F232" s="114">
        <v>233</v>
      </c>
    </row>
    <row r="233" spans="1:6" ht="31.5">
      <c r="A233" s="144">
        <v>223</v>
      </c>
      <c r="B233" s="110" t="s">
        <v>947</v>
      </c>
      <c r="C233" s="122" t="s">
        <v>948</v>
      </c>
      <c r="D233" s="146">
        <v>590</v>
      </c>
      <c r="E233" s="147">
        <v>0</v>
      </c>
      <c r="F233" s="114">
        <v>590</v>
      </c>
    </row>
    <row r="234" spans="1:6" ht="31.5">
      <c r="A234" s="144">
        <v>224</v>
      </c>
      <c r="B234" s="110" t="s">
        <v>949</v>
      </c>
      <c r="C234" s="122" t="s">
        <v>950</v>
      </c>
      <c r="D234" s="146">
        <v>32</v>
      </c>
      <c r="E234" s="147">
        <v>0</v>
      </c>
      <c r="F234" s="114">
        <v>32</v>
      </c>
    </row>
    <row r="235" spans="1:6" ht="31.5">
      <c r="A235" s="144">
        <v>225</v>
      </c>
      <c r="B235" s="110" t="s">
        <v>951</v>
      </c>
      <c r="C235" s="122" t="s">
        <v>952</v>
      </c>
      <c r="D235" s="146">
        <v>66</v>
      </c>
      <c r="E235" s="147">
        <v>0</v>
      </c>
      <c r="F235" s="114">
        <v>66</v>
      </c>
    </row>
    <row r="236" spans="1:6" ht="31.5">
      <c r="A236" s="144">
        <v>226</v>
      </c>
      <c r="B236" s="110" t="s">
        <v>953</v>
      </c>
      <c r="C236" s="122" t="s">
        <v>954</v>
      </c>
      <c r="D236" s="146">
        <v>77</v>
      </c>
      <c r="E236" s="147">
        <v>0</v>
      </c>
      <c r="F236" s="114">
        <v>77</v>
      </c>
    </row>
    <row r="237" spans="1:6" ht="31.5" hidden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1.5">
      <c r="A238" s="144">
        <v>228</v>
      </c>
      <c r="B238" s="110" t="s">
        <v>956</v>
      </c>
      <c r="C238" s="122" t="s">
        <v>650</v>
      </c>
      <c r="D238" s="146">
        <v>10</v>
      </c>
      <c r="E238" s="147">
        <v>0</v>
      </c>
      <c r="F238" s="114">
        <v>10</v>
      </c>
    </row>
    <row r="239" spans="1:6" ht="31.5">
      <c r="A239" s="144">
        <v>229</v>
      </c>
      <c r="B239" s="110" t="s">
        <v>957</v>
      </c>
      <c r="C239" s="122" t="s">
        <v>651</v>
      </c>
      <c r="D239" s="146">
        <v>3</v>
      </c>
      <c r="E239" s="147">
        <v>0</v>
      </c>
      <c r="F239" s="114">
        <v>3</v>
      </c>
    </row>
    <row r="240" spans="1:6" ht="31.5">
      <c r="A240" s="144">
        <v>230</v>
      </c>
      <c r="B240" s="110" t="s">
        <v>958</v>
      </c>
      <c r="C240" s="122" t="s">
        <v>959</v>
      </c>
      <c r="D240" s="146">
        <v>3</v>
      </c>
      <c r="E240" s="147">
        <v>0</v>
      </c>
      <c r="F240" s="114">
        <v>3</v>
      </c>
    </row>
    <row r="241" spans="1:6" ht="31.5">
      <c r="A241" s="144">
        <v>231</v>
      </c>
      <c r="B241" s="110" t="s">
        <v>960</v>
      </c>
      <c r="C241" s="122" t="s">
        <v>961</v>
      </c>
      <c r="D241" s="146">
        <v>7</v>
      </c>
      <c r="E241" s="147">
        <v>0</v>
      </c>
      <c r="F241" s="114">
        <v>7</v>
      </c>
    </row>
    <row r="242" spans="1:6" ht="31.5">
      <c r="A242" s="144">
        <v>232</v>
      </c>
      <c r="B242" s="110" t="s">
        <v>962</v>
      </c>
      <c r="C242" s="122" t="s">
        <v>963</v>
      </c>
      <c r="D242" s="146">
        <v>4</v>
      </c>
      <c r="E242" s="147">
        <v>0</v>
      </c>
      <c r="F242" s="114">
        <v>4</v>
      </c>
    </row>
    <row r="243" spans="1:6" ht="31.5">
      <c r="A243" s="144">
        <v>233</v>
      </c>
      <c r="B243" s="110" t="s">
        <v>964</v>
      </c>
      <c r="C243" s="122" t="s">
        <v>965</v>
      </c>
      <c r="D243" s="146">
        <v>3</v>
      </c>
      <c r="E243" s="147">
        <v>0</v>
      </c>
      <c r="F243" s="114">
        <v>3</v>
      </c>
    </row>
    <row r="244" spans="1:6" ht="31.5">
      <c r="A244" s="144">
        <v>234</v>
      </c>
      <c r="B244" s="110" t="s">
        <v>966</v>
      </c>
      <c r="C244" s="122" t="s">
        <v>967</v>
      </c>
      <c r="D244" s="146">
        <v>3</v>
      </c>
      <c r="E244" s="147">
        <v>0</v>
      </c>
      <c r="F244" s="114">
        <v>3</v>
      </c>
    </row>
    <row r="245" spans="1:6" ht="32.25" thickBot="1">
      <c r="A245" s="144">
        <v>235</v>
      </c>
      <c r="B245" s="110" t="s">
        <v>968</v>
      </c>
      <c r="C245" s="122" t="s">
        <v>969</v>
      </c>
      <c r="D245" s="146">
        <v>6</v>
      </c>
      <c r="E245" s="147">
        <v>0</v>
      </c>
      <c r="F245" s="114">
        <v>6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>
      <c r="A247" s="139">
        <v>237</v>
      </c>
      <c r="B247" s="140" t="s">
        <v>457</v>
      </c>
      <c r="C247" s="120" t="s">
        <v>130</v>
      </c>
      <c r="D247" s="111">
        <v>6</v>
      </c>
      <c r="E247" s="111">
        <v>0</v>
      </c>
      <c r="F247" s="112">
        <v>6</v>
      </c>
    </row>
    <row r="248" spans="1:6" ht="31.5" hidden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idden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idden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1.5" hidden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1.5" hidden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1.5">
      <c r="A253" s="144">
        <v>243</v>
      </c>
      <c r="B253" s="110" t="s">
        <v>473</v>
      </c>
      <c r="C253" s="122" t="s">
        <v>136</v>
      </c>
      <c r="D253" s="146">
        <v>3</v>
      </c>
      <c r="E253" s="147">
        <v>0</v>
      </c>
      <c r="F253" s="114">
        <v>3</v>
      </c>
    </row>
    <row r="254" spans="1:6" ht="31.5" hidden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1.5" hidden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thickBot="1">
      <c r="A256" s="144">
        <v>246</v>
      </c>
      <c r="B256" s="110" t="s">
        <v>476</v>
      </c>
      <c r="C256" s="122" t="s">
        <v>139</v>
      </c>
      <c r="D256" s="146">
        <v>3</v>
      </c>
      <c r="E256" s="147">
        <v>0</v>
      </c>
      <c r="F256" s="114">
        <v>3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40" t="s">
        <v>458</v>
      </c>
      <c r="C258" s="120" t="s">
        <v>140</v>
      </c>
      <c r="D258" s="111">
        <v>0</v>
      </c>
      <c r="E258" s="111">
        <v>0</v>
      </c>
      <c r="F258" s="112">
        <v>0</v>
      </c>
    </row>
    <row r="259" spans="1:6" ht="16.5" hidden="1" thickBot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7</v>
      </c>
      <c r="E274" s="111">
        <v>0</v>
      </c>
      <c r="F274" s="112">
        <v>7</v>
      </c>
    </row>
    <row r="275" spans="1:6" hidden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2.25" thickBot="1">
      <c r="A277" s="144">
        <v>267</v>
      </c>
      <c r="B277" s="110" t="s">
        <v>492</v>
      </c>
      <c r="C277" s="122" t="s">
        <v>155</v>
      </c>
      <c r="D277" s="146">
        <v>7</v>
      </c>
      <c r="E277" s="147">
        <v>0</v>
      </c>
      <c r="F277" s="114">
        <v>7</v>
      </c>
    </row>
    <row r="278" spans="1:6" ht="16.5" hidden="1" thickBot="1">
      <c r="A278" s="144">
        <v>268</v>
      </c>
      <c r="B278" s="110" t="s">
        <v>712</v>
      </c>
      <c r="C278" s="122" t="s">
        <v>156</v>
      </c>
      <c r="D278" s="146">
        <v>0</v>
      </c>
      <c r="E278" s="147">
        <v>0</v>
      </c>
      <c r="F278" s="114">
        <v>0</v>
      </c>
    </row>
    <row r="279" spans="1:6" ht="16.5" hidden="1" thickBot="1">
      <c r="A279" s="144">
        <v>269</v>
      </c>
      <c r="B279" s="110" t="s">
        <v>493</v>
      </c>
      <c r="C279" s="122" t="s">
        <v>157</v>
      </c>
      <c r="D279" s="146">
        <v>0</v>
      </c>
      <c r="E279" s="147">
        <v>0</v>
      </c>
      <c r="F279" s="114">
        <v>0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40" t="s">
        <v>461</v>
      </c>
      <c r="C281" s="120" t="s">
        <v>159</v>
      </c>
      <c r="D281" s="111">
        <v>0</v>
      </c>
      <c r="E281" s="111">
        <v>0</v>
      </c>
      <c r="F281" s="112">
        <v>0</v>
      </c>
    </row>
    <row r="282" spans="1:6" ht="16.5" hidden="1" thickBot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 ht="16.5" hidden="1" thickBot="1">
      <c r="A283" s="144">
        <v>273</v>
      </c>
      <c r="B283" s="110" t="s">
        <v>496</v>
      </c>
      <c r="C283" s="122" t="s">
        <v>161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497</v>
      </c>
      <c r="C284" s="122" t="s">
        <v>162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 ht="16.5" hidden="1" thickBot="1">
      <c r="A286" s="144">
        <v>276</v>
      </c>
      <c r="B286" s="140" t="s">
        <v>462</v>
      </c>
      <c r="C286" s="120" t="s">
        <v>164</v>
      </c>
      <c r="D286" s="111">
        <v>0</v>
      </c>
      <c r="E286" s="111">
        <v>0</v>
      </c>
      <c r="F286" s="112">
        <v>0</v>
      </c>
    </row>
    <row r="287" spans="1:6" ht="16.5" hidden="1" thickBot="1">
      <c r="A287" s="144">
        <v>277</v>
      </c>
      <c r="B287" s="110" t="s">
        <v>499</v>
      </c>
      <c r="C287" s="122" t="s">
        <v>42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501</v>
      </c>
      <c r="C289" s="122" t="s">
        <v>44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2</v>
      </c>
      <c r="E306" s="111">
        <v>0</v>
      </c>
      <c r="F306" s="112">
        <v>2</v>
      </c>
    </row>
    <row r="307" spans="1:6" ht="31.5" hidden="1">
      <c r="A307" s="144">
        <v>297</v>
      </c>
      <c r="B307" s="110" t="s">
        <v>511</v>
      </c>
      <c r="C307" s="122" t="s">
        <v>46</v>
      </c>
      <c r="D307" s="146">
        <v>0</v>
      </c>
      <c r="E307" s="147">
        <v>0</v>
      </c>
      <c r="F307" s="114">
        <v>0</v>
      </c>
    </row>
    <row r="308" spans="1:6" ht="32.25" thickBot="1">
      <c r="A308" s="144">
        <v>298</v>
      </c>
      <c r="B308" s="110" t="s">
        <v>512</v>
      </c>
      <c r="C308" s="122" t="s">
        <v>47</v>
      </c>
      <c r="D308" s="146">
        <v>2</v>
      </c>
      <c r="E308" s="147">
        <v>0</v>
      </c>
      <c r="F308" s="114">
        <v>2</v>
      </c>
    </row>
    <row r="309" spans="1:6" ht="16.5" hidden="1" thickBot="1">
      <c r="A309" s="144">
        <v>299</v>
      </c>
      <c r="B309" s="110" t="s">
        <v>513</v>
      </c>
      <c r="C309" s="122" t="s">
        <v>48</v>
      </c>
      <c r="D309" s="146">
        <v>0</v>
      </c>
      <c r="E309" s="147">
        <v>0</v>
      </c>
      <c r="F309" s="114">
        <v>0</v>
      </c>
    </row>
    <row r="310" spans="1:6" ht="16.5" hidden="1" thickBot="1">
      <c r="A310" s="144">
        <v>300</v>
      </c>
      <c r="B310" s="110" t="s">
        <v>514</v>
      </c>
      <c r="C310" s="122" t="s">
        <v>49</v>
      </c>
      <c r="D310" s="146">
        <v>0</v>
      </c>
      <c r="E310" s="147">
        <v>0</v>
      </c>
      <c r="F310" s="114">
        <v>0</v>
      </c>
    </row>
    <row r="311" spans="1:6" ht="16.5" hidden="1" thickBot="1">
      <c r="A311" s="144">
        <v>301</v>
      </c>
      <c r="B311" s="110" t="s">
        <v>515</v>
      </c>
      <c r="C311" s="122" t="s">
        <v>993</v>
      </c>
      <c r="D311" s="146">
        <v>0</v>
      </c>
      <c r="E311" s="147">
        <v>0</v>
      </c>
      <c r="F311" s="114">
        <v>0</v>
      </c>
    </row>
    <row r="312" spans="1:6" ht="32.25" hidden="1" thickBot="1">
      <c r="A312" s="144">
        <v>302</v>
      </c>
      <c r="B312" s="110" t="s">
        <v>516</v>
      </c>
      <c r="C312" s="122" t="s">
        <v>874</v>
      </c>
      <c r="D312" s="146">
        <v>0</v>
      </c>
      <c r="E312" s="147">
        <v>0</v>
      </c>
      <c r="F312" s="114">
        <v>0</v>
      </c>
    </row>
    <row r="313" spans="1:6" ht="32.25" hidden="1" thickBot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 ht="16.5" hidden="1" thickBot="1">
      <c r="A314" s="144">
        <v>304</v>
      </c>
      <c r="B314" s="110" t="s">
        <v>518</v>
      </c>
      <c r="C314" s="122" t="s">
        <v>994</v>
      </c>
      <c r="D314" s="146">
        <v>0</v>
      </c>
      <c r="E314" s="147">
        <v>0</v>
      </c>
      <c r="F314" s="114">
        <v>0</v>
      </c>
    </row>
    <row r="315" spans="1:6" ht="16.5" hidden="1" thickBot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 ht="16.5" hidden="1" thickBot="1">
      <c r="A316" s="144">
        <v>306</v>
      </c>
      <c r="B316" s="110" t="s">
        <v>520</v>
      </c>
      <c r="C316" s="122" t="s">
        <v>168</v>
      </c>
      <c r="D316" s="146">
        <v>0</v>
      </c>
      <c r="E316" s="147">
        <v>0</v>
      </c>
      <c r="F316" s="114">
        <v>0</v>
      </c>
    </row>
    <row r="317" spans="1:6" ht="31.5" hidden="1" customHeight="1">
      <c r="A317" s="144">
        <v>307</v>
      </c>
      <c r="B317" s="110" t="s">
        <v>521</v>
      </c>
      <c r="C317" s="122" t="s">
        <v>169</v>
      </c>
      <c r="D317" s="146">
        <v>0</v>
      </c>
      <c r="E317" s="147">
        <v>0</v>
      </c>
      <c r="F317" s="114">
        <v>0</v>
      </c>
    </row>
    <row r="318" spans="1:6" ht="16.5" hidden="1" thickBot="1">
      <c r="A318" s="144">
        <v>308</v>
      </c>
      <c r="B318" s="110" t="s">
        <v>522</v>
      </c>
      <c r="C318" s="122" t="s">
        <v>744</v>
      </c>
      <c r="D318" s="146">
        <v>0</v>
      </c>
      <c r="E318" s="147">
        <v>0</v>
      </c>
      <c r="F318" s="114">
        <v>0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>
      <c r="A321" s="144">
        <v>311</v>
      </c>
      <c r="B321" s="140" t="s">
        <v>465</v>
      </c>
      <c r="C321" s="120" t="s">
        <v>170</v>
      </c>
      <c r="D321" s="111">
        <v>20</v>
      </c>
      <c r="E321" s="111">
        <v>0</v>
      </c>
      <c r="F321" s="112">
        <v>20</v>
      </c>
    </row>
    <row r="322" spans="1:6" hidden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1.5">
      <c r="A323" s="144">
        <v>313</v>
      </c>
      <c r="B323" s="110" t="s">
        <v>526</v>
      </c>
      <c r="C323" s="122" t="s">
        <v>172</v>
      </c>
      <c r="D323" s="146">
        <v>1</v>
      </c>
      <c r="E323" s="147">
        <v>0</v>
      </c>
      <c r="F323" s="114">
        <v>1</v>
      </c>
    </row>
    <row r="324" spans="1:6" ht="31.5">
      <c r="A324" s="144">
        <v>314</v>
      </c>
      <c r="B324" s="110" t="s">
        <v>527</v>
      </c>
      <c r="C324" s="122" t="s">
        <v>173</v>
      </c>
      <c r="D324" s="146">
        <v>10</v>
      </c>
      <c r="E324" s="147">
        <v>0</v>
      </c>
      <c r="F324" s="114">
        <v>10</v>
      </c>
    </row>
    <row r="325" spans="1:6" ht="31.5">
      <c r="A325" s="144">
        <v>315</v>
      </c>
      <c r="B325" s="110" t="s">
        <v>528</v>
      </c>
      <c r="C325" s="122" t="s">
        <v>174</v>
      </c>
      <c r="D325" s="146">
        <v>5</v>
      </c>
      <c r="E325" s="147">
        <v>0</v>
      </c>
      <c r="F325" s="114">
        <v>5</v>
      </c>
    </row>
    <row r="326" spans="1:6" ht="32.25" thickBot="1">
      <c r="A326" s="144">
        <v>316</v>
      </c>
      <c r="B326" s="110" t="s">
        <v>529</v>
      </c>
      <c r="C326" s="122" t="s">
        <v>175</v>
      </c>
      <c r="D326" s="146">
        <v>4</v>
      </c>
      <c r="E326" s="147">
        <v>0</v>
      </c>
      <c r="F326" s="114">
        <v>4</v>
      </c>
    </row>
    <row r="327" spans="1:6">
      <c r="A327" s="144">
        <v>317</v>
      </c>
      <c r="B327" s="140" t="s">
        <v>466</v>
      </c>
      <c r="C327" s="120" t="s">
        <v>176</v>
      </c>
      <c r="D327" s="111">
        <v>1</v>
      </c>
      <c r="E327" s="111">
        <v>0</v>
      </c>
      <c r="F327" s="112">
        <v>1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 hidden="1">
      <c r="A329" s="144">
        <v>319</v>
      </c>
      <c r="B329" s="110" t="s">
        <v>531</v>
      </c>
      <c r="C329" s="122" t="s">
        <v>178</v>
      </c>
      <c r="D329" s="146">
        <v>0</v>
      </c>
      <c r="E329" s="147">
        <v>0</v>
      </c>
      <c r="F329" s="114">
        <v>0</v>
      </c>
    </row>
    <row r="330" spans="1:6" hidden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hidden="1" customHeight="1">
      <c r="A331" s="144">
        <v>321</v>
      </c>
      <c r="B331" s="110" t="s">
        <v>533</v>
      </c>
      <c r="C331" s="122" t="s">
        <v>179</v>
      </c>
      <c r="D331" s="146">
        <v>0</v>
      </c>
      <c r="E331" s="147">
        <v>0</v>
      </c>
      <c r="F331" s="114">
        <v>0</v>
      </c>
    </row>
    <row r="332" spans="1:6" hidden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1.5" hidden="1">
      <c r="A333" s="144">
        <v>323</v>
      </c>
      <c r="B333" s="110" t="s">
        <v>535</v>
      </c>
      <c r="C333" s="122" t="s">
        <v>181</v>
      </c>
      <c r="D333" s="146">
        <v>0</v>
      </c>
      <c r="E333" s="147">
        <v>0</v>
      </c>
      <c r="F333" s="114">
        <v>0</v>
      </c>
    </row>
    <row r="334" spans="1:6" hidden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idden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idden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idden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t="16.5" thickBot="1">
      <c r="A338" s="144">
        <v>328</v>
      </c>
      <c r="B338" s="110" t="s">
        <v>540</v>
      </c>
      <c r="C338" s="122" t="s">
        <v>999</v>
      </c>
      <c r="D338" s="146">
        <v>1</v>
      </c>
      <c r="E338" s="147">
        <v>0</v>
      </c>
      <c r="F338" s="114">
        <v>1</v>
      </c>
    </row>
    <row r="339" spans="1:6" ht="16.5" hidden="1" thickBot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hidden="1" thickBot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>
      <c r="A341" s="144">
        <v>331</v>
      </c>
      <c r="B341" s="140" t="s">
        <v>467</v>
      </c>
      <c r="C341" s="120" t="s">
        <v>184</v>
      </c>
      <c r="D341" s="111">
        <v>67</v>
      </c>
      <c r="E341" s="111">
        <v>0</v>
      </c>
      <c r="F341" s="112">
        <v>67</v>
      </c>
    </row>
    <row r="342" spans="1:6" hidden="1">
      <c r="A342" s="144">
        <v>332</v>
      </c>
      <c r="B342" s="110" t="s">
        <v>543</v>
      </c>
      <c r="C342" s="122" t="s">
        <v>50</v>
      </c>
      <c r="D342" s="146">
        <v>0</v>
      </c>
      <c r="E342" s="147">
        <v>0</v>
      </c>
      <c r="F342" s="114">
        <v>0</v>
      </c>
    </row>
    <row r="343" spans="1:6" hidden="1">
      <c r="A343" s="144">
        <v>333</v>
      </c>
      <c r="B343" s="110" t="s">
        <v>544</v>
      </c>
      <c r="C343" s="122" t="s">
        <v>230</v>
      </c>
      <c r="D343" s="146">
        <v>0</v>
      </c>
      <c r="E343" s="147">
        <v>0</v>
      </c>
      <c r="F343" s="114">
        <v>0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 hidden="1">
      <c r="A345" s="144">
        <v>335</v>
      </c>
      <c r="B345" s="110" t="s">
        <v>546</v>
      </c>
      <c r="C345" s="122" t="s">
        <v>52</v>
      </c>
      <c r="D345" s="146">
        <v>0</v>
      </c>
      <c r="E345" s="147">
        <v>0</v>
      </c>
      <c r="F345" s="114">
        <v>0</v>
      </c>
    </row>
    <row r="346" spans="1:6" ht="31.5" hidden="1">
      <c r="A346" s="144">
        <v>336</v>
      </c>
      <c r="B346" s="110" t="s">
        <v>547</v>
      </c>
      <c r="C346" s="122" t="s">
        <v>185</v>
      </c>
      <c r="D346" s="146">
        <v>0</v>
      </c>
      <c r="E346" s="147">
        <v>0</v>
      </c>
      <c r="F346" s="114">
        <v>0</v>
      </c>
    </row>
    <row r="347" spans="1:6">
      <c r="A347" s="144">
        <v>337</v>
      </c>
      <c r="B347" s="110" t="s">
        <v>548</v>
      </c>
      <c r="C347" s="122" t="s">
        <v>186</v>
      </c>
      <c r="D347" s="146">
        <v>1</v>
      </c>
      <c r="E347" s="147">
        <v>0</v>
      </c>
      <c r="F347" s="114">
        <v>1</v>
      </c>
    </row>
    <row r="348" spans="1:6" hidden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>
      <c r="A349" s="144">
        <v>339</v>
      </c>
      <c r="B349" s="110" t="s">
        <v>550</v>
      </c>
      <c r="C349" s="122" t="s">
        <v>188</v>
      </c>
      <c r="D349" s="146">
        <v>2</v>
      </c>
      <c r="E349" s="147">
        <v>0</v>
      </c>
      <c r="F349" s="114">
        <v>2</v>
      </c>
    </row>
    <row r="350" spans="1:6" hidden="1">
      <c r="A350" s="144">
        <v>340</v>
      </c>
      <c r="B350" s="110" t="s">
        <v>551</v>
      </c>
      <c r="C350" s="122" t="s">
        <v>189</v>
      </c>
      <c r="D350" s="146">
        <v>0</v>
      </c>
      <c r="E350" s="147">
        <v>0</v>
      </c>
      <c r="F350" s="114">
        <v>0</v>
      </c>
    </row>
    <row r="351" spans="1:6">
      <c r="A351" s="144">
        <v>341</v>
      </c>
      <c r="B351" s="110" t="s">
        <v>552</v>
      </c>
      <c r="C351" s="122" t="s">
        <v>190</v>
      </c>
      <c r="D351" s="146">
        <v>58</v>
      </c>
      <c r="E351" s="147">
        <v>0</v>
      </c>
      <c r="F351" s="114">
        <v>58</v>
      </c>
    </row>
    <row r="352" spans="1:6" hidden="1">
      <c r="A352" s="144">
        <v>342</v>
      </c>
      <c r="B352" s="110" t="s">
        <v>553</v>
      </c>
      <c r="C352" s="122" t="s">
        <v>191</v>
      </c>
      <c r="D352" s="146">
        <v>0</v>
      </c>
      <c r="E352" s="147">
        <v>0</v>
      </c>
      <c r="F352" s="114">
        <v>0</v>
      </c>
    </row>
    <row r="353" spans="1:6">
      <c r="A353" s="144">
        <v>343</v>
      </c>
      <c r="B353" s="110" t="s">
        <v>554</v>
      </c>
      <c r="C353" s="122" t="s">
        <v>192</v>
      </c>
      <c r="D353" s="146">
        <v>1</v>
      </c>
      <c r="E353" s="147">
        <v>0</v>
      </c>
      <c r="F353" s="114">
        <v>1</v>
      </c>
    </row>
    <row r="354" spans="1:6">
      <c r="A354" s="144">
        <v>344</v>
      </c>
      <c r="B354" s="110" t="s">
        <v>555</v>
      </c>
      <c r="C354" s="122" t="s">
        <v>193</v>
      </c>
      <c r="D354" s="146">
        <v>4</v>
      </c>
      <c r="E354" s="147">
        <v>0</v>
      </c>
      <c r="F354" s="114">
        <v>4</v>
      </c>
    </row>
    <row r="355" spans="1:6" hidden="1">
      <c r="A355" s="144">
        <v>345</v>
      </c>
      <c r="B355" s="110" t="s">
        <v>556</v>
      </c>
      <c r="C355" s="122" t="s">
        <v>194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346</v>
      </c>
      <c r="B356" s="110" t="s">
        <v>557</v>
      </c>
      <c r="C356" s="122" t="s">
        <v>195</v>
      </c>
      <c r="D356" s="146">
        <v>1</v>
      </c>
      <c r="E356" s="147">
        <v>0</v>
      </c>
      <c r="F356" s="114">
        <v>1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>
      <c r="A358" s="144">
        <v>348</v>
      </c>
      <c r="B358" s="140" t="s">
        <v>558</v>
      </c>
      <c r="C358" s="120" t="s">
        <v>196</v>
      </c>
      <c r="D358" s="111">
        <v>295</v>
      </c>
      <c r="E358" s="111">
        <v>0</v>
      </c>
      <c r="F358" s="112">
        <v>295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 hidden="1">
      <c r="A360" s="144">
        <v>350</v>
      </c>
      <c r="B360" s="110" t="s">
        <v>560</v>
      </c>
      <c r="C360" s="122" t="s">
        <v>878</v>
      </c>
      <c r="D360" s="146">
        <v>0</v>
      </c>
      <c r="E360" s="147">
        <v>0</v>
      </c>
      <c r="F360" s="114">
        <v>0</v>
      </c>
    </row>
    <row r="361" spans="1:6">
      <c r="A361" s="144">
        <v>351</v>
      </c>
      <c r="B361" s="110" t="s">
        <v>561</v>
      </c>
      <c r="C361" s="122" t="s">
        <v>879</v>
      </c>
      <c r="D361" s="146">
        <v>1</v>
      </c>
      <c r="E361" s="147">
        <v>0</v>
      </c>
      <c r="F361" s="114">
        <v>1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>
      <c r="A363" s="144">
        <v>353</v>
      </c>
      <c r="B363" s="110" t="s">
        <v>563</v>
      </c>
      <c r="C363" s="122" t="s">
        <v>881</v>
      </c>
      <c r="D363" s="146">
        <v>18</v>
      </c>
      <c r="E363" s="147">
        <v>0</v>
      </c>
      <c r="F363" s="114">
        <v>18</v>
      </c>
    </row>
    <row r="364" spans="1:6">
      <c r="A364" s="144">
        <v>354</v>
      </c>
      <c r="B364" s="110" t="s">
        <v>564</v>
      </c>
      <c r="C364" s="122" t="s">
        <v>197</v>
      </c>
      <c r="D364" s="146">
        <v>2</v>
      </c>
      <c r="E364" s="147">
        <v>0</v>
      </c>
      <c r="F364" s="114">
        <v>2</v>
      </c>
    </row>
    <row r="365" spans="1:6">
      <c r="A365" s="144">
        <v>355</v>
      </c>
      <c r="B365" s="110" t="s">
        <v>565</v>
      </c>
      <c r="C365" s="122" t="s">
        <v>198</v>
      </c>
      <c r="D365" s="146">
        <v>1</v>
      </c>
      <c r="E365" s="147">
        <v>0</v>
      </c>
      <c r="F365" s="114">
        <v>1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>
      <c r="A367" s="144">
        <v>357</v>
      </c>
      <c r="B367" s="110" t="s">
        <v>567</v>
      </c>
      <c r="C367" s="122" t="s">
        <v>882</v>
      </c>
      <c r="D367" s="146">
        <v>32</v>
      </c>
      <c r="E367" s="147">
        <v>0</v>
      </c>
      <c r="F367" s="114">
        <v>32</v>
      </c>
    </row>
    <row r="368" spans="1:6">
      <c r="A368" s="144">
        <v>358</v>
      </c>
      <c r="B368" s="110" t="s">
        <v>568</v>
      </c>
      <c r="C368" s="122" t="s">
        <v>883</v>
      </c>
      <c r="D368" s="146">
        <v>47</v>
      </c>
      <c r="E368" s="147">
        <v>0</v>
      </c>
      <c r="F368" s="114">
        <v>47</v>
      </c>
    </row>
    <row r="369" spans="1:6" ht="31.5" hidden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 hidden="1">
      <c r="A370" s="144">
        <v>360</v>
      </c>
      <c r="B370" s="110" t="s">
        <v>570</v>
      </c>
      <c r="C370" s="122" t="s">
        <v>200</v>
      </c>
      <c r="D370" s="146">
        <v>0</v>
      </c>
      <c r="E370" s="147">
        <v>0</v>
      </c>
      <c r="F370" s="114">
        <v>0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 hidden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1.5">
      <c r="A375" s="144">
        <v>365</v>
      </c>
      <c r="B375" s="110" t="s">
        <v>575</v>
      </c>
      <c r="C375" s="122" t="s">
        <v>713</v>
      </c>
      <c r="D375" s="146">
        <v>1</v>
      </c>
      <c r="E375" s="147">
        <v>0</v>
      </c>
      <c r="F375" s="114">
        <v>1</v>
      </c>
    </row>
    <row r="376" spans="1:6" hidden="1">
      <c r="A376" s="144">
        <v>366</v>
      </c>
      <c r="B376" s="110" t="s">
        <v>576</v>
      </c>
      <c r="C376" s="122" t="s">
        <v>55</v>
      </c>
      <c r="D376" s="146">
        <v>0</v>
      </c>
      <c r="E376" s="147">
        <v>0</v>
      </c>
      <c r="F376" s="114">
        <v>0</v>
      </c>
    </row>
    <row r="377" spans="1:6" ht="16.5" thickBot="1">
      <c r="A377" s="144">
        <v>367</v>
      </c>
      <c r="B377" s="110" t="s">
        <v>577</v>
      </c>
      <c r="C377" s="122" t="s">
        <v>201</v>
      </c>
      <c r="D377" s="146">
        <v>193</v>
      </c>
      <c r="E377" s="147">
        <v>0</v>
      </c>
      <c r="F377" s="114">
        <v>193</v>
      </c>
    </row>
    <row r="378" spans="1:6">
      <c r="A378" s="144">
        <v>368</v>
      </c>
      <c r="B378" s="140" t="s">
        <v>578</v>
      </c>
      <c r="C378" s="120" t="s">
        <v>202</v>
      </c>
      <c r="D378" s="111">
        <v>89</v>
      </c>
      <c r="E378" s="111">
        <v>0</v>
      </c>
      <c r="F378" s="112">
        <v>89</v>
      </c>
    </row>
    <row r="379" spans="1:6" hidden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idden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 hidden="1">
      <c r="A381" s="144">
        <v>371</v>
      </c>
      <c r="B381" s="110" t="s">
        <v>581</v>
      </c>
      <c r="C381" s="122" t="s">
        <v>1005</v>
      </c>
      <c r="D381" s="146">
        <v>0</v>
      </c>
      <c r="E381" s="147">
        <v>0</v>
      </c>
      <c r="F381" s="114">
        <v>0</v>
      </c>
    </row>
    <row r="382" spans="1:6" hidden="1">
      <c r="A382" s="144">
        <v>372</v>
      </c>
      <c r="B382" s="110" t="s">
        <v>582</v>
      </c>
      <c r="C382" s="122" t="s">
        <v>1006</v>
      </c>
      <c r="D382" s="146">
        <v>0</v>
      </c>
      <c r="E382" s="147">
        <v>0</v>
      </c>
      <c r="F382" s="114">
        <v>0</v>
      </c>
    </row>
    <row r="383" spans="1:6" hidden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>
      <c r="A384" s="144">
        <v>374</v>
      </c>
      <c r="B384" s="110" t="s">
        <v>584</v>
      </c>
      <c r="C384" s="122" t="s">
        <v>1008</v>
      </c>
      <c r="D384" s="146">
        <v>5</v>
      </c>
      <c r="E384" s="147">
        <v>0</v>
      </c>
      <c r="F384" s="114">
        <v>5</v>
      </c>
    </row>
    <row r="385" spans="1:6" hidden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idden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>
      <c r="A387" s="144">
        <v>377</v>
      </c>
      <c r="B387" s="110" t="s">
        <v>587</v>
      </c>
      <c r="C387" s="122" t="s">
        <v>205</v>
      </c>
      <c r="D387" s="146">
        <v>28</v>
      </c>
      <c r="E387" s="147">
        <v>0</v>
      </c>
      <c r="F387" s="114">
        <v>28</v>
      </c>
    </row>
    <row r="388" spans="1:6" hidden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 hidden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idden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 hidden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 hidden="1">
      <c r="A392" s="144">
        <v>382</v>
      </c>
      <c r="B392" s="110" t="s">
        <v>592</v>
      </c>
      <c r="C392" s="122" t="s">
        <v>886</v>
      </c>
      <c r="D392" s="146">
        <v>0</v>
      </c>
      <c r="E392" s="147">
        <v>0</v>
      </c>
      <c r="F392" s="114">
        <v>0</v>
      </c>
    </row>
    <row r="393" spans="1:6">
      <c r="A393" s="144">
        <v>383</v>
      </c>
      <c r="B393" s="110" t="s">
        <v>593</v>
      </c>
      <c r="C393" s="122" t="s">
        <v>207</v>
      </c>
      <c r="D393" s="146">
        <v>42</v>
      </c>
      <c r="E393" s="147">
        <v>0</v>
      </c>
      <c r="F393" s="114">
        <v>42</v>
      </c>
    </row>
    <row r="394" spans="1:6">
      <c r="A394" s="144">
        <v>384</v>
      </c>
      <c r="B394" s="110" t="s">
        <v>594</v>
      </c>
      <c r="C394" s="122" t="s">
        <v>208</v>
      </c>
      <c r="D394" s="146">
        <v>6</v>
      </c>
      <c r="E394" s="147">
        <v>0</v>
      </c>
      <c r="F394" s="114">
        <v>6</v>
      </c>
    </row>
    <row r="395" spans="1:6">
      <c r="A395" s="144">
        <v>385</v>
      </c>
      <c r="B395" s="110" t="s">
        <v>595</v>
      </c>
      <c r="C395" s="122" t="s">
        <v>209</v>
      </c>
      <c r="D395" s="146">
        <v>2</v>
      </c>
      <c r="E395" s="147">
        <v>0</v>
      </c>
      <c r="F395" s="114">
        <v>2</v>
      </c>
    </row>
    <row r="396" spans="1:6" hidden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idden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388</v>
      </c>
      <c r="B398" s="110" t="s">
        <v>890</v>
      </c>
      <c r="C398" s="122" t="s">
        <v>891</v>
      </c>
      <c r="D398" s="146">
        <v>6</v>
      </c>
      <c r="E398" s="147">
        <v>0</v>
      </c>
      <c r="F398" s="114">
        <v>6</v>
      </c>
    </row>
    <row r="399" spans="1:6" ht="16.5" hidden="1" thickBot="1">
      <c r="A399" s="144">
        <v>389</v>
      </c>
      <c r="B399" s="140" t="s">
        <v>596</v>
      </c>
      <c r="C399" s="120" t="s">
        <v>210</v>
      </c>
      <c r="D399" s="111">
        <v>0</v>
      </c>
      <c r="E399" s="111">
        <v>0</v>
      </c>
      <c r="F399" s="112">
        <v>0</v>
      </c>
    </row>
    <row r="400" spans="1:6" ht="16.5" hidden="1" thickBot="1">
      <c r="A400" s="144">
        <v>390</v>
      </c>
      <c r="B400" s="110" t="s">
        <v>597</v>
      </c>
      <c r="C400" s="122" t="s">
        <v>211</v>
      </c>
      <c r="D400" s="146">
        <v>0</v>
      </c>
      <c r="E400" s="147">
        <v>0</v>
      </c>
      <c r="F400" s="114">
        <v>0</v>
      </c>
    </row>
    <row r="401" spans="1:6" ht="16.5" hidden="1" thickBot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>
      <c r="A408" s="144">
        <v>398</v>
      </c>
      <c r="B408" s="140" t="s">
        <v>605</v>
      </c>
      <c r="C408" s="120" t="s">
        <v>218</v>
      </c>
      <c r="D408" s="111">
        <v>2</v>
      </c>
      <c r="E408" s="111">
        <v>0</v>
      </c>
      <c r="F408" s="112">
        <v>2</v>
      </c>
    </row>
    <row r="409" spans="1:6" ht="31.5" hidden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idden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idden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thickBot="1">
      <c r="A413" s="144">
        <v>403</v>
      </c>
      <c r="B413" s="110" t="s">
        <v>609</v>
      </c>
      <c r="C413" s="122" t="s">
        <v>222</v>
      </c>
      <c r="D413" s="146">
        <v>2</v>
      </c>
      <c r="E413" s="147">
        <v>0</v>
      </c>
      <c r="F413" s="114">
        <v>2</v>
      </c>
    </row>
    <row r="414" spans="1:6">
      <c r="A414" s="144">
        <v>404</v>
      </c>
      <c r="B414" s="140" t="s">
        <v>610</v>
      </c>
      <c r="C414" s="120" t="s">
        <v>223</v>
      </c>
      <c r="D414" s="111">
        <v>1</v>
      </c>
      <c r="E414" s="111">
        <v>0</v>
      </c>
      <c r="F414" s="112">
        <v>1</v>
      </c>
    </row>
    <row r="415" spans="1:6" hidden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 hidden="1">
      <c r="A416" s="144">
        <v>406</v>
      </c>
      <c r="B416" s="110" t="s">
        <v>894</v>
      </c>
      <c r="C416" s="122" t="s">
        <v>895</v>
      </c>
      <c r="D416" s="146">
        <v>0</v>
      </c>
      <c r="E416" s="147">
        <v>0</v>
      </c>
      <c r="F416" s="114">
        <v>0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idden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2.25" thickBot="1">
      <c r="A420" s="144">
        <v>410</v>
      </c>
      <c r="B420" s="110" t="s">
        <v>902</v>
      </c>
      <c r="C420" s="122" t="s">
        <v>1010</v>
      </c>
      <c r="D420" s="146">
        <v>1</v>
      </c>
      <c r="E420" s="147">
        <v>0</v>
      </c>
      <c r="F420" s="114">
        <v>1</v>
      </c>
    </row>
    <row r="421" spans="1:6" ht="16.5" hidden="1" thickBot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t="16.5" hidden="1" thickBot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t="16.5" hidden="1" thickBot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>
      <c r="A424" s="144">
        <v>414</v>
      </c>
      <c r="B424" s="140" t="s">
        <v>909</v>
      </c>
      <c r="C424" s="120" t="s">
        <v>910</v>
      </c>
      <c r="D424" s="111">
        <v>43</v>
      </c>
      <c r="E424" s="111">
        <v>0</v>
      </c>
      <c r="F424" s="112">
        <v>43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1.5" hidden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idden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>
      <c r="A435" s="144">
        <v>425</v>
      </c>
      <c r="B435" s="110" t="s">
        <v>621</v>
      </c>
      <c r="C435" s="122" t="s">
        <v>795</v>
      </c>
      <c r="D435" s="146">
        <v>43</v>
      </c>
      <c r="E435" s="147">
        <v>0</v>
      </c>
      <c r="F435" s="114">
        <v>43</v>
      </c>
    </row>
    <row r="436" spans="1:6" ht="31.5" hidden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 hidden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40" t="s">
        <v>622</v>
      </c>
      <c r="C464" s="120" t="s">
        <v>228</v>
      </c>
      <c r="D464" s="111">
        <v>0</v>
      </c>
      <c r="E464" s="111">
        <v>0</v>
      </c>
      <c r="F464" s="112">
        <v>0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624</v>
      </c>
      <c r="C466" s="122" t="s">
        <v>762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625</v>
      </c>
      <c r="C467" s="122" t="s">
        <v>763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628</v>
      </c>
      <c r="C470" s="122" t="s">
        <v>765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629</v>
      </c>
      <c r="C471" s="122" t="s">
        <v>766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 hidden="1">
      <c r="A473" s="144">
        <v>463</v>
      </c>
      <c r="B473" s="110" t="s">
        <v>631</v>
      </c>
      <c r="C473" s="122" t="s">
        <v>913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632</v>
      </c>
      <c r="C474" s="122" t="s">
        <v>914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634</v>
      </c>
      <c r="C476" s="122" t="s">
        <v>767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8035</v>
      </c>
      <c r="E498" s="110">
        <v>0</v>
      </c>
      <c r="F498" s="110">
        <v>8035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1 841"/>
        <filter val="10"/>
        <filter val="11"/>
        <filter val="113"/>
        <filter val="155"/>
        <filter val="18"/>
        <filter val="193"/>
        <filter val="2"/>
        <filter val="20"/>
        <filter val="21"/>
        <filter val="230"/>
        <filter val="233"/>
        <filter val="239"/>
        <filter val="24"/>
        <filter val="25"/>
        <filter val="252"/>
        <filter val="26"/>
        <filter val="27"/>
        <filter val="28"/>
        <filter val="295"/>
        <filter val="3"/>
        <filter val="32"/>
        <filter val="326"/>
        <filter val="33"/>
        <filter val="35"/>
        <filter val="350"/>
        <filter val="36"/>
        <filter val="382"/>
        <filter val="4"/>
        <filter val="42"/>
        <filter val="43"/>
        <filter val="47"/>
        <filter val="5"/>
        <filter val="54"/>
        <filter val="567"/>
        <filter val="58"/>
        <filter val="59"/>
        <filter val="590"/>
        <filter val="6"/>
        <filter val="65"/>
        <filter val="66"/>
        <filter val="67"/>
        <filter val="7"/>
        <filter val="7 337"/>
        <filter val="72"/>
        <filter val="75"/>
        <filter val="77"/>
        <filter val="79"/>
        <filter val="8"/>
        <filter val="80"/>
        <filter val="8035"/>
        <filter val="84"/>
        <filter val="87"/>
        <filter val="89"/>
        <filter val="892"/>
        <filter val="90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8</v>
      </c>
      <c r="E12" s="111">
        <v>0</v>
      </c>
      <c r="F12" s="112">
        <v>8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2</v>
      </c>
      <c r="E22" s="147">
        <v>0</v>
      </c>
      <c r="F22" s="114">
        <v>2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2</v>
      </c>
      <c r="E23" s="147">
        <v>0</v>
      </c>
      <c r="F23" s="114">
        <v>2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2</v>
      </c>
      <c r="E24" s="147">
        <v>0</v>
      </c>
      <c r="F24" s="114">
        <v>2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2</v>
      </c>
      <c r="E28" s="147">
        <v>0</v>
      </c>
      <c r="F28" s="114">
        <v>2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1974</v>
      </c>
      <c r="E166" s="111">
        <v>0</v>
      </c>
      <c r="F166" s="112">
        <v>1974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33</v>
      </c>
      <c r="E167" s="147">
        <v>0</v>
      </c>
      <c r="F167" s="114">
        <v>33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228</v>
      </c>
      <c r="E168" s="147">
        <v>0</v>
      </c>
      <c r="F168" s="114">
        <v>228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87</v>
      </c>
      <c r="E169" s="147">
        <v>0</v>
      </c>
      <c r="F169" s="114">
        <v>87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8</v>
      </c>
      <c r="E194" s="147">
        <v>0</v>
      </c>
      <c r="F194" s="114">
        <v>8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260</v>
      </c>
      <c r="E227" s="147">
        <v>0</v>
      </c>
      <c r="F227" s="114">
        <v>260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761</v>
      </c>
      <c r="E228" s="147">
        <v>0</v>
      </c>
      <c r="F228" s="114">
        <v>761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2</v>
      </c>
      <c r="E229" s="147">
        <v>0</v>
      </c>
      <c r="F229" s="114">
        <v>2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22</v>
      </c>
      <c r="E230" s="147">
        <v>0</v>
      </c>
      <c r="F230" s="114">
        <v>22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13</v>
      </c>
      <c r="E231" s="147">
        <v>0</v>
      </c>
      <c r="F231" s="114">
        <v>13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539</v>
      </c>
      <c r="E232" s="147">
        <v>0</v>
      </c>
      <c r="F232" s="114">
        <v>539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14</v>
      </c>
      <c r="E233" s="147">
        <v>0</v>
      </c>
      <c r="F233" s="114">
        <v>14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4</v>
      </c>
      <c r="E240" s="147">
        <v>0</v>
      </c>
      <c r="F240" s="114">
        <v>4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3</v>
      </c>
      <c r="E244" s="147">
        <v>0</v>
      </c>
      <c r="F244" s="114">
        <v>3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3</v>
      </c>
      <c r="E377" s="111">
        <v>0</v>
      </c>
      <c r="F377" s="112">
        <v>3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2</v>
      </c>
      <c r="E392" s="147">
        <v>0</v>
      </c>
      <c r="F392" s="114">
        <v>2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1</v>
      </c>
      <c r="E393" s="147">
        <v>0</v>
      </c>
      <c r="F393" s="114">
        <v>1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2</v>
      </c>
      <c r="E434" s="147">
        <v>0</v>
      </c>
      <c r="F434" s="114">
        <v>2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1987</v>
      </c>
      <c r="E497" s="110">
        <v>0</v>
      </c>
      <c r="F497" s="110">
        <v>1987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2899</v>
      </c>
      <c r="E166" s="111">
        <v>0</v>
      </c>
      <c r="F166" s="112">
        <v>2899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7</v>
      </c>
      <c r="E175" s="147">
        <v>0</v>
      </c>
      <c r="F175" s="114">
        <v>7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326</v>
      </c>
      <c r="E180" s="147">
        <v>0</v>
      </c>
      <c r="F180" s="114">
        <v>326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43</v>
      </c>
      <c r="E181" s="147">
        <v>0</v>
      </c>
      <c r="F181" s="114">
        <v>43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22</v>
      </c>
      <c r="E194" s="147">
        <v>0</v>
      </c>
      <c r="F194" s="114">
        <v>22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301</v>
      </c>
      <c r="E227" s="147">
        <v>0</v>
      </c>
      <c r="F227" s="114">
        <v>301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1080</v>
      </c>
      <c r="E228" s="147">
        <v>0</v>
      </c>
      <c r="F228" s="114">
        <v>1080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565</v>
      </c>
      <c r="E229" s="147">
        <v>0</v>
      </c>
      <c r="F229" s="114">
        <v>565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91</v>
      </c>
      <c r="E230" s="147">
        <v>0</v>
      </c>
      <c r="F230" s="114">
        <v>91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220</v>
      </c>
      <c r="E231" s="147">
        <v>0</v>
      </c>
      <c r="F231" s="114">
        <v>220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51</v>
      </c>
      <c r="E232" s="147">
        <v>0</v>
      </c>
      <c r="F232" s="114">
        <v>51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18</v>
      </c>
      <c r="E233" s="147">
        <v>0</v>
      </c>
      <c r="F233" s="114">
        <v>18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66</v>
      </c>
      <c r="E234" s="147">
        <v>0</v>
      </c>
      <c r="F234" s="114">
        <v>66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77</v>
      </c>
      <c r="E235" s="147">
        <v>0</v>
      </c>
      <c r="F235" s="114">
        <v>77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10</v>
      </c>
      <c r="E237" s="147">
        <v>0</v>
      </c>
      <c r="F237" s="114">
        <v>10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3</v>
      </c>
      <c r="E238" s="147">
        <v>0</v>
      </c>
      <c r="F238" s="114">
        <v>3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3</v>
      </c>
      <c r="E239" s="147">
        <v>0</v>
      </c>
      <c r="F239" s="114">
        <v>3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3</v>
      </c>
      <c r="E240" s="147">
        <v>0</v>
      </c>
      <c r="F240" s="114">
        <v>3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4</v>
      </c>
      <c r="E241" s="147">
        <v>0</v>
      </c>
      <c r="F241" s="114">
        <v>4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3</v>
      </c>
      <c r="E242" s="147">
        <v>0</v>
      </c>
      <c r="F242" s="114">
        <v>3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3</v>
      </c>
      <c r="E243" s="147">
        <v>0</v>
      </c>
      <c r="F243" s="114">
        <v>3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3</v>
      </c>
      <c r="E244" s="147">
        <v>0</v>
      </c>
      <c r="F244" s="114">
        <v>3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6</v>
      </c>
      <c r="E423" s="111">
        <v>0</v>
      </c>
      <c r="F423" s="112">
        <v>6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6</v>
      </c>
      <c r="E434" s="147">
        <v>0</v>
      </c>
      <c r="F434" s="114">
        <v>6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2905</v>
      </c>
      <c r="E497" s="110">
        <v>0</v>
      </c>
      <c r="F497" s="110">
        <v>2905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1087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</v>
      </c>
      <c r="E33" s="111">
        <v>0</v>
      </c>
      <c r="F33" s="112">
        <v>1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5</v>
      </c>
      <c r="E113" s="111">
        <v>0</v>
      </c>
      <c r="F113" s="112">
        <v>5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1</v>
      </c>
      <c r="E114" s="147">
        <v>0</v>
      </c>
      <c r="F114" s="114">
        <v>1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2</v>
      </c>
      <c r="E115" s="147">
        <v>0</v>
      </c>
      <c r="F115" s="114">
        <v>2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2</v>
      </c>
      <c r="E116" s="147">
        <v>0</v>
      </c>
      <c r="F116" s="114">
        <v>2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842</v>
      </c>
      <c r="E166" s="111">
        <v>0</v>
      </c>
      <c r="F166" s="112">
        <v>842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2</v>
      </c>
      <c r="E168" s="147">
        <v>0</v>
      </c>
      <c r="F168" s="114">
        <v>2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152</v>
      </c>
      <c r="E170" s="147">
        <v>0</v>
      </c>
      <c r="F170" s="114">
        <v>152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250</v>
      </c>
      <c r="E171" s="147">
        <v>0</v>
      </c>
      <c r="F171" s="114">
        <v>250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5</v>
      </c>
      <c r="E182" s="147">
        <v>0</v>
      </c>
      <c r="F182" s="114">
        <v>5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24</v>
      </c>
      <c r="E183" s="147">
        <v>0</v>
      </c>
      <c r="F183" s="114">
        <v>24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69</v>
      </c>
      <c r="E185" s="147">
        <v>0</v>
      </c>
      <c r="F185" s="114">
        <v>69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20</v>
      </c>
      <c r="E186" s="147">
        <v>0</v>
      </c>
      <c r="F186" s="114">
        <v>20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33</v>
      </c>
      <c r="E187" s="147">
        <v>0</v>
      </c>
      <c r="F187" s="114">
        <v>33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282</v>
      </c>
      <c r="E194" s="147">
        <v>0</v>
      </c>
      <c r="F194" s="114">
        <v>282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1</v>
      </c>
      <c r="E225" s="147">
        <v>0</v>
      </c>
      <c r="F225" s="114">
        <v>1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4</v>
      </c>
      <c r="E226" s="147">
        <v>0</v>
      </c>
      <c r="F226" s="114">
        <v>4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1</v>
      </c>
      <c r="E307" s="147">
        <v>0</v>
      </c>
      <c r="F307" s="114">
        <v>1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4</v>
      </c>
      <c r="E357" s="111">
        <v>0</v>
      </c>
      <c r="F357" s="112">
        <v>4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1</v>
      </c>
      <c r="E363" s="147">
        <v>0</v>
      </c>
      <c r="F363" s="114">
        <v>1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1</v>
      </c>
      <c r="E364" s="147">
        <v>0</v>
      </c>
      <c r="F364" s="114">
        <v>1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2</v>
      </c>
      <c r="E367" s="147">
        <v>0</v>
      </c>
      <c r="F367" s="114">
        <v>2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13</v>
      </c>
      <c r="E377" s="111">
        <v>0</v>
      </c>
      <c r="F377" s="112">
        <v>13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2</v>
      </c>
      <c r="E383" s="147">
        <v>0</v>
      </c>
      <c r="F383" s="114">
        <v>2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2</v>
      </c>
      <c r="E386" s="147">
        <v>0</v>
      </c>
      <c r="F386" s="114">
        <v>2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2</v>
      </c>
      <c r="E392" s="147">
        <v>0</v>
      </c>
      <c r="F392" s="114">
        <v>2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2</v>
      </c>
      <c r="E393" s="147">
        <v>0</v>
      </c>
      <c r="F393" s="114">
        <v>2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2</v>
      </c>
      <c r="E394" s="147">
        <v>0</v>
      </c>
      <c r="F394" s="114">
        <v>2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3</v>
      </c>
      <c r="E397" s="147">
        <v>0</v>
      </c>
      <c r="F397" s="114">
        <v>3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6</v>
      </c>
      <c r="E423" s="111">
        <v>0</v>
      </c>
      <c r="F423" s="112">
        <v>6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6</v>
      </c>
      <c r="E434" s="147">
        <v>0</v>
      </c>
      <c r="F434" s="114">
        <v>6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872</v>
      </c>
      <c r="E497" s="110">
        <v>0</v>
      </c>
      <c r="F497" s="110">
        <v>872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288</v>
      </c>
      <c r="E166" s="111">
        <v>0</v>
      </c>
      <c r="F166" s="112">
        <v>288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11</v>
      </c>
      <c r="E175" s="147">
        <v>0</v>
      </c>
      <c r="F175" s="114">
        <v>11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4</v>
      </c>
      <c r="E176" s="147">
        <v>0</v>
      </c>
      <c r="F176" s="114">
        <v>4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175</v>
      </c>
      <c r="E177" s="147">
        <v>0</v>
      </c>
      <c r="F177" s="114">
        <v>175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7</v>
      </c>
      <c r="E178" s="147">
        <v>0</v>
      </c>
      <c r="F178" s="114">
        <v>7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2</v>
      </c>
      <c r="E179" s="147">
        <v>0</v>
      </c>
      <c r="F179" s="114">
        <v>2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4</v>
      </c>
      <c r="E185" s="147">
        <v>0</v>
      </c>
      <c r="F185" s="114">
        <v>4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2</v>
      </c>
      <c r="E186" s="147">
        <v>0</v>
      </c>
      <c r="F186" s="114">
        <v>2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11</v>
      </c>
      <c r="E188" s="147">
        <v>0</v>
      </c>
      <c r="F188" s="114">
        <v>11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60</v>
      </c>
      <c r="E194" s="147">
        <v>0</v>
      </c>
      <c r="F194" s="114">
        <v>60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6</v>
      </c>
      <c r="E225" s="147">
        <v>0</v>
      </c>
      <c r="F225" s="114">
        <v>6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6</v>
      </c>
      <c r="E226" s="147">
        <v>0</v>
      </c>
      <c r="F226" s="114">
        <v>6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4</v>
      </c>
      <c r="E246" s="111">
        <v>0</v>
      </c>
      <c r="F246" s="112">
        <v>4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2</v>
      </c>
      <c r="E252" s="147">
        <v>0</v>
      </c>
      <c r="F252" s="114">
        <v>2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2</v>
      </c>
      <c r="E255" s="147">
        <v>0</v>
      </c>
      <c r="F255" s="114">
        <v>2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8</v>
      </c>
      <c r="E357" s="111">
        <v>0</v>
      </c>
      <c r="F357" s="112">
        <v>8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1</v>
      </c>
      <c r="E360" s="147">
        <v>0</v>
      </c>
      <c r="F360" s="114">
        <v>1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2</v>
      </c>
      <c r="E362" s="147">
        <v>0</v>
      </c>
      <c r="F362" s="114">
        <v>2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1</v>
      </c>
      <c r="E363" s="147">
        <v>0</v>
      </c>
      <c r="F363" s="114">
        <v>1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2</v>
      </c>
      <c r="E366" s="147">
        <v>0</v>
      </c>
      <c r="F366" s="114">
        <v>2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2</v>
      </c>
      <c r="E367" s="147">
        <v>0</v>
      </c>
      <c r="F367" s="114">
        <v>2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2</v>
      </c>
      <c r="E407" s="111">
        <v>0</v>
      </c>
      <c r="F407" s="112">
        <v>2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2</v>
      </c>
      <c r="E412" s="147">
        <v>0</v>
      </c>
      <c r="F412" s="114">
        <v>2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1</v>
      </c>
      <c r="E413" s="111">
        <v>0</v>
      </c>
      <c r="F413" s="112">
        <v>1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1</v>
      </c>
      <c r="E419" s="147">
        <v>0</v>
      </c>
      <c r="F419" s="114">
        <v>1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10</v>
      </c>
      <c r="E423" s="111">
        <v>0</v>
      </c>
      <c r="F423" s="112">
        <v>10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10</v>
      </c>
      <c r="E434" s="147">
        <v>0</v>
      </c>
      <c r="F434" s="114">
        <v>10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313</v>
      </c>
      <c r="E497" s="110">
        <v>0</v>
      </c>
      <c r="F497" s="110">
        <v>313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1089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372</v>
      </c>
      <c r="E166" s="111">
        <v>0</v>
      </c>
      <c r="F166" s="112">
        <v>372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3</v>
      </c>
      <c r="E170" s="147">
        <v>0</v>
      </c>
      <c r="F170" s="114">
        <v>3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2</v>
      </c>
      <c r="E171" s="147">
        <v>0</v>
      </c>
      <c r="F171" s="114">
        <v>2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175</v>
      </c>
      <c r="E177" s="147">
        <v>0</v>
      </c>
      <c r="F177" s="114">
        <v>175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2</v>
      </c>
      <c r="E184" s="147">
        <v>0</v>
      </c>
      <c r="F184" s="114">
        <v>2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17</v>
      </c>
      <c r="E185" s="147">
        <v>0</v>
      </c>
      <c r="F185" s="114">
        <v>17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13</v>
      </c>
      <c r="E186" s="147">
        <v>0</v>
      </c>
      <c r="F186" s="114">
        <v>13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54</v>
      </c>
      <c r="E189" s="147">
        <v>0</v>
      </c>
      <c r="F189" s="114">
        <v>54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72</v>
      </c>
      <c r="E190" s="147">
        <v>0</v>
      </c>
      <c r="F190" s="114">
        <v>72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10</v>
      </c>
      <c r="E194" s="147">
        <v>0</v>
      </c>
      <c r="F194" s="114">
        <v>10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8</v>
      </c>
      <c r="E225" s="147">
        <v>0</v>
      </c>
      <c r="F225" s="114">
        <v>8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16</v>
      </c>
      <c r="E226" s="147">
        <v>0</v>
      </c>
      <c r="F226" s="114">
        <v>16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2</v>
      </c>
      <c r="E273" s="111">
        <v>0</v>
      </c>
      <c r="F273" s="112">
        <v>2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2</v>
      </c>
      <c r="E276" s="147">
        <v>0</v>
      </c>
      <c r="F276" s="114">
        <v>2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1</v>
      </c>
      <c r="E307" s="147">
        <v>0</v>
      </c>
      <c r="F307" s="114">
        <v>1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7</v>
      </c>
      <c r="E320" s="111">
        <v>0</v>
      </c>
      <c r="F320" s="112">
        <v>7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1</v>
      </c>
      <c r="E322" s="147">
        <v>0</v>
      </c>
      <c r="F322" s="114">
        <v>1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2</v>
      </c>
      <c r="E323" s="147">
        <v>0</v>
      </c>
      <c r="F323" s="114">
        <v>2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2</v>
      </c>
      <c r="E324" s="147">
        <v>0</v>
      </c>
      <c r="F324" s="114">
        <v>2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2</v>
      </c>
      <c r="E325" s="147">
        <v>0</v>
      </c>
      <c r="F325" s="114">
        <v>2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1</v>
      </c>
      <c r="E326" s="111">
        <v>0</v>
      </c>
      <c r="F326" s="112">
        <v>1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1</v>
      </c>
      <c r="E337" s="147">
        <v>0</v>
      </c>
      <c r="F337" s="114">
        <v>1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3</v>
      </c>
      <c r="E357" s="111">
        <v>0</v>
      </c>
      <c r="F357" s="112">
        <v>3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2</v>
      </c>
      <c r="E362" s="147">
        <v>0</v>
      </c>
      <c r="F362" s="114">
        <v>2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1</v>
      </c>
      <c r="E374" s="147">
        <v>0</v>
      </c>
      <c r="F374" s="114">
        <v>1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4</v>
      </c>
      <c r="E377" s="111">
        <v>0</v>
      </c>
      <c r="F377" s="112">
        <v>4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2</v>
      </c>
      <c r="E386" s="147">
        <v>0</v>
      </c>
      <c r="F386" s="114">
        <v>2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2</v>
      </c>
      <c r="E392" s="147">
        <v>0</v>
      </c>
      <c r="F392" s="114">
        <v>2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9</v>
      </c>
      <c r="E423" s="111">
        <v>0</v>
      </c>
      <c r="F423" s="112">
        <v>9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9</v>
      </c>
      <c r="E434" s="147">
        <v>0</v>
      </c>
      <c r="F434" s="114">
        <v>9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399</v>
      </c>
      <c r="E497" s="110">
        <v>0</v>
      </c>
      <c r="F497" s="110">
        <v>399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1090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641</v>
      </c>
      <c r="E166" s="111">
        <v>0</v>
      </c>
      <c r="F166" s="112">
        <v>641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239</v>
      </c>
      <c r="E173" s="147">
        <v>0</v>
      </c>
      <c r="F173" s="114">
        <v>239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27</v>
      </c>
      <c r="E174" s="147">
        <v>0</v>
      </c>
      <c r="F174" s="114">
        <v>27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11</v>
      </c>
      <c r="E191" s="147">
        <v>0</v>
      </c>
      <c r="F191" s="114">
        <v>11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27</v>
      </c>
      <c r="E192" s="147">
        <v>0</v>
      </c>
      <c r="F192" s="114">
        <v>27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6</v>
      </c>
      <c r="E225" s="147">
        <v>0</v>
      </c>
      <c r="F225" s="114">
        <v>6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331</v>
      </c>
      <c r="E227" s="147">
        <v>0</v>
      </c>
      <c r="F227" s="114">
        <v>331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9</v>
      </c>
      <c r="E340" s="111">
        <v>0</v>
      </c>
      <c r="F340" s="112">
        <v>9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1</v>
      </c>
      <c r="E346" s="147">
        <v>0</v>
      </c>
      <c r="F346" s="114">
        <v>1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2</v>
      </c>
      <c r="E348" s="147">
        <v>0</v>
      </c>
      <c r="F348" s="114">
        <v>2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2</v>
      </c>
      <c r="E350" s="147">
        <v>0</v>
      </c>
      <c r="F350" s="114">
        <v>2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1</v>
      </c>
      <c r="E352" s="147">
        <v>0</v>
      </c>
      <c r="F352" s="114">
        <v>1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1</v>
      </c>
      <c r="E355" s="147">
        <v>0</v>
      </c>
      <c r="F355" s="114">
        <v>1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1</v>
      </c>
      <c r="E377" s="111">
        <v>0</v>
      </c>
      <c r="F377" s="112">
        <v>1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1</v>
      </c>
      <c r="E392" s="147">
        <v>0</v>
      </c>
      <c r="F392" s="114">
        <v>1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1</v>
      </c>
      <c r="E423" s="111">
        <v>0</v>
      </c>
      <c r="F423" s="112">
        <v>1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1</v>
      </c>
      <c r="E434" s="147">
        <v>0</v>
      </c>
      <c r="F434" s="114">
        <v>1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652</v>
      </c>
      <c r="E497" s="110">
        <v>0</v>
      </c>
      <c r="F497" s="110">
        <v>652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300005</vt:lpstr>
      <vt:lpstr>код</vt:lpstr>
      <vt:lpstr>ВСЕ_</vt:lpstr>
      <vt:lpstr>46</vt:lpstr>
      <vt:lpstr>42</vt:lpstr>
      <vt:lpstr>44</vt:lpstr>
      <vt:lpstr>47</vt:lpstr>
      <vt:lpstr>43</vt:lpstr>
      <vt:lpstr>45</vt:lpstr>
      <vt:lpstr>64</vt:lpstr>
      <vt:lpstr>80</vt:lpstr>
      <vt:lpstr>реабилитация</vt:lpstr>
      <vt:lpstr>'300005'!Заголовки_для_печати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2025-04-30T10:12:15Z</cp:lastPrinted>
  <dcterms:created xsi:type="dcterms:W3CDTF">2015-10-21T05:48:39Z</dcterms:created>
  <dcterms:modified xsi:type="dcterms:W3CDTF">2025-04-30T10:12:24Z</dcterms:modified>
</cp:coreProperties>
</file>